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4 квартал\ЭА - поставка картриджей для КДН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Лист2!$A$1:$H$41</definedName>
  </definedNames>
  <calcPr calcId="162913" iterateDelta="1E-4"/>
</workbook>
</file>

<file path=xl/calcChain.xml><?xml version="1.0" encoding="utf-8"?>
<calcChain xmlns="http://schemas.openxmlformats.org/spreadsheetml/2006/main">
  <c r="H35" i="1" l="1"/>
  <c r="F34" i="1"/>
  <c r="E34" i="1"/>
  <c r="D34" i="1"/>
  <c r="C34" i="1"/>
  <c r="B34" i="1"/>
  <c r="H33" i="1"/>
  <c r="F33" i="1"/>
  <c r="E33" i="1"/>
  <c r="D33" i="1"/>
  <c r="C33" i="1"/>
  <c r="B33" i="1"/>
  <c r="G32" i="1"/>
  <c r="H28" i="1"/>
  <c r="F28" i="1"/>
  <c r="E28" i="1"/>
  <c r="D28" i="1"/>
  <c r="C28" i="1"/>
  <c r="B28" i="1"/>
  <c r="G27" i="1"/>
  <c r="H23" i="1"/>
  <c r="F23" i="1"/>
  <c r="E23" i="1"/>
  <c r="D23" i="1"/>
  <c r="C23" i="1"/>
  <c r="B23" i="1"/>
  <c r="G22" i="1"/>
  <c r="H13" i="1" l="1"/>
  <c r="F13" i="1"/>
  <c r="E13" i="1"/>
  <c r="D13" i="1"/>
  <c r="C13" i="1"/>
  <c r="B13" i="1"/>
  <c r="G12" i="1"/>
  <c r="H18" i="1"/>
  <c r="F18" i="1"/>
  <c r="E18" i="1"/>
  <c r="D18" i="1"/>
  <c r="C18" i="1"/>
  <c r="B18" i="1"/>
  <c r="G17" i="1"/>
</calcChain>
</file>

<file path=xl/sharedStrings.xml><?xml version="1.0" encoding="utf-8"?>
<sst xmlns="http://schemas.openxmlformats.org/spreadsheetml/2006/main" count="85" uniqueCount="38">
  <si>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</si>
  <si>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</si>
  <si>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</si>
  <si>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</si>
  <si>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</si>
  <si>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</si>
  <si>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</si>
  <si>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</si>
  <si>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</si>
  <si>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</si>
  <si>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</si>
  <si>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</si>
  <si>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</si>
  <si>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</si>
  <si>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</si>
  <si>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</si>
  <si>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</si>
  <si>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</si>
  <si>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</si>
  <si>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</si>
  <si>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</si>
  <si>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</si>
  <si>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</si>
  <si>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</si>
  <si>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</si>
  <si>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</si>
  <si>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коммерческое предложение от 12.07.2021 № COMOFFERS-6148</t>
  </si>
  <si>
    <t>коммерческое предложение от 12.07.2021 № 54658</t>
  </si>
  <si>
    <t>коммерческое предложение от 12.07.2021 № 3549</t>
  </si>
  <si>
    <t>поставка расходных материалов для копировально-множительной техники</t>
  </si>
  <si>
    <t>28.23.25.000</t>
  </si>
  <si>
    <t>Картридж</t>
  </si>
  <si>
    <t xml:space="preserve">Оригинальный тонер-картридж от производителя устройства:
- для многофункционального устройства Xerox DocuCentre SC2020 DADF;
- цвет красителя картриджа: чёрный;
- ресурс картриджа: не менее 9 000 страниц формата А4 в соответствии со стандартом ISO/IEC 19752;
- использование тонер-картриджа не должно нарушать условия гарантии от производителя устройства.
</t>
  </si>
  <si>
    <t xml:space="preserve">Оригинальный тонер-картридж от производителя устройства:
- для многофункционального устройства Xerox DocuCentre SC2020 DADF;
- цвет красителя картриджа: голубой;
- ресурс картриджа: не менее 3 000 страниц формата А4 в соответствии со стандартом ISO/IEC 19798;
- использование тонер-картриджа не должно нарушать условия гарантии от производителя устройства.
</t>
  </si>
  <si>
    <t xml:space="preserve">Оригинальный тонер-картридж от производителя устройства:
- для многофункционального устройства Xerox DocuCentre SC2020 DADF;
- цвет красителя картриджа: пурпурный;
- ресурс картриджа: не менее 3 000 страниц формата А4 в соответствии со стандартом ISO/IEC 19798;
- использование тонер-картриджа не должно нарушать условия гарантии от производителя устройства.
</t>
  </si>
  <si>
    <t xml:space="preserve">Оригинальный тонер-картридж от производителя устройства:
- для многофункционального устройства Xerox DocuCentre SC2020 DADF;
- цвет красителя картриджа: жёлтый;
- ресурс картриджа: не менее 3 000 страниц формата А4 в соответствии со стандартом ISO/IEC 19798;
- использование тонер-картриджа не должно нарушать условия гарантии от производителя устройства.
</t>
  </si>
  <si>
    <t xml:space="preserve">Комплект из двух оригинальных тонер-картриджей от производителя устройства:
- для лазерного принтера Xerox B210;
- цвет красителя картриджа: чёрный;
- ресурс картриджа: не менее 6000 (2 х 3000) страниц формата А4 в соответствии со стандартом ISO/IEC 19752;
- использование тонер-картриджа не должно нарушать условия гарантии от производителя устройства.
</t>
  </si>
  <si>
    <t>Дата составления: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</si>
</sst>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49" fontId="7" fillId="2" borderId="29" xfId="0" applyNumberFormat="1" applyFont="1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175" zoomScaleNormal="175" zoomScaleSheetLayoutView="100" workbookViewId="0">
      <pane xSplit="1" ySplit="3" topLeftCell="B27" activePane="bottomRight" state="frozen"/>
      <selection pane="topRight" activeCell="B1" sqref="B1"/>
      <selection pane="bottomLeft" activeCell="A107" sqref="A107"/>
      <selection pane="bottomRight" activeCell="B39" sqref="B39:H39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2" x14ac:dyDescent="0.2">
      <c r="H1" s="28" t="s">
        <v>23</v>
      </c>
    </row>
    <row r="3" spans="1:12" ht="34.5" customHeight="1" x14ac:dyDescent="0.2">
      <c r="A3" s="49" t="s">
        <v>25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2" ht="31.5" x14ac:dyDescent="0.25">
      <c r="A4" s="2" t="s">
        <v>8</v>
      </c>
      <c r="B4" s="50" t="s">
        <v>24</v>
      </c>
      <c r="C4" s="50"/>
      <c r="D4" s="50"/>
      <c r="E4" s="50"/>
      <c r="F4" s="50"/>
      <c r="G4" s="50"/>
      <c r="H4" s="50"/>
      <c r="I4" s="1"/>
      <c r="J4" s="1"/>
      <c r="K4" s="1"/>
      <c r="L4" s="1"/>
    </row>
    <row r="5" spans="1:12" ht="47.25" x14ac:dyDescent="0.25">
      <c r="A5" s="3" t="s">
        <v>7</v>
      </c>
      <c r="B5" s="51" t="s">
        <v>29</v>
      </c>
      <c r="C5" s="51"/>
      <c r="D5" s="51"/>
      <c r="E5" s="51"/>
      <c r="F5" s="51"/>
      <c r="G5" s="51"/>
      <c r="H5" s="51"/>
      <c r="I5" s="1"/>
      <c r="J5" s="1"/>
      <c r="K5" s="1"/>
      <c r="L5" s="1"/>
    </row>
    <row r="6" spans="1:12" ht="31.5" customHeight="1" x14ac:dyDescent="0.25">
      <c r="A6" s="4" t="s">
        <v>11</v>
      </c>
      <c r="B6" s="53" t="s">
        <v>15</v>
      </c>
      <c r="C6" s="53"/>
      <c r="D6" s="53"/>
      <c r="E6" s="53"/>
      <c r="F6" s="53"/>
      <c r="G6" s="53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52" t="s">
        <v>1</v>
      </c>
      <c r="C7" s="52"/>
      <c r="D7" s="52"/>
      <c r="E7" s="52"/>
      <c r="F7" s="52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29" t="s">
        <v>18</v>
      </c>
      <c r="B9" s="48" t="s">
        <v>31</v>
      </c>
      <c r="C9" s="48"/>
      <c r="D9" s="48"/>
      <c r="E9" s="48"/>
      <c r="F9" s="48"/>
      <c r="G9" s="39" t="s">
        <v>22</v>
      </c>
      <c r="H9" s="37" t="s">
        <v>4</v>
      </c>
      <c r="I9" s="1"/>
      <c r="J9" s="1"/>
      <c r="K9" s="1"/>
      <c r="L9" s="1"/>
    </row>
    <row r="10" spans="1:12" ht="15" x14ac:dyDescent="0.2">
      <c r="A10" s="30" t="s">
        <v>20</v>
      </c>
      <c r="B10" s="43">
        <v>2</v>
      </c>
      <c r="C10" s="43"/>
      <c r="D10" s="43"/>
      <c r="E10" s="43"/>
      <c r="F10" s="43"/>
      <c r="G10" s="44" t="s">
        <v>30</v>
      </c>
      <c r="H10" s="38" t="s">
        <v>4</v>
      </c>
      <c r="I10" s="1"/>
      <c r="J10" s="1"/>
      <c r="K10" s="1"/>
      <c r="L10" s="1"/>
    </row>
    <row r="11" spans="1:12" ht="75" customHeight="1" x14ac:dyDescent="0.2">
      <c r="A11" s="30" t="s">
        <v>19</v>
      </c>
      <c r="B11" s="46" t="s">
        <v>32</v>
      </c>
      <c r="C11" s="47"/>
      <c r="D11" s="47"/>
      <c r="E11" s="47"/>
      <c r="F11" s="47"/>
      <c r="G11" s="45"/>
      <c r="H11" s="38" t="s">
        <v>4</v>
      </c>
      <c r="I11" s="1"/>
      <c r="J11" s="1"/>
      <c r="K11" s="1"/>
      <c r="L11" s="1"/>
    </row>
    <row r="12" spans="1:12" ht="15" x14ac:dyDescent="0.2">
      <c r="A12" s="30" t="s">
        <v>21</v>
      </c>
      <c r="B12" s="32">
        <v>3600</v>
      </c>
      <c r="C12" s="13">
        <v>3650</v>
      </c>
      <c r="D12" s="13">
        <v>3600</v>
      </c>
      <c r="E12" s="13"/>
      <c r="F12" s="13"/>
      <c r="G12" s="14">
        <f>SUM(B12:F12)/3</f>
        <v>3616.6666666666665</v>
      </c>
      <c r="H12" s="15">
        <v>3617</v>
      </c>
      <c r="I12" s="1"/>
      <c r="J12" s="1"/>
      <c r="K12" s="1"/>
      <c r="L12" s="1"/>
    </row>
    <row r="13" spans="1:12" ht="15.75" thickBot="1" x14ac:dyDescent="0.3">
      <c r="A13" s="31" t="s">
        <v>5</v>
      </c>
      <c r="B13" s="33">
        <f>B12*$B10</f>
        <v>7200</v>
      </c>
      <c r="C13" s="16">
        <f>C12*$B10</f>
        <v>7300</v>
      </c>
      <c r="D13" s="16">
        <f>D12*$B10</f>
        <v>7200</v>
      </c>
      <c r="E13" s="16">
        <f>E12*$B10</f>
        <v>0</v>
      </c>
      <c r="F13" s="16">
        <f>F12*$B10</f>
        <v>0</v>
      </c>
      <c r="G13" s="16"/>
      <c r="H13" s="17">
        <f>H12*$B10</f>
        <v>7234</v>
      </c>
      <c r="I13" s="1"/>
      <c r="J13" s="1"/>
      <c r="K13" s="1"/>
      <c r="L13" s="1"/>
    </row>
    <row r="14" spans="1:12" ht="13.5" customHeight="1" x14ac:dyDescent="0.2">
      <c r="A14" s="29" t="s">
        <v>18</v>
      </c>
      <c r="B14" s="48" t="s">
        <v>31</v>
      </c>
      <c r="C14" s="48"/>
      <c r="D14" s="48"/>
      <c r="E14" s="48"/>
      <c r="F14" s="48"/>
      <c r="G14" s="39" t="s">
        <v>22</v>
      </c>
      <c r="H14" s="37" t="s">
        <v>4</v>
      </c>
      <c r="I14" s="1"/>
      <c r="J14" s="1"/>
      <c r="K14" s="1"/>
      <c r="L14" s="1"/>
    </row>
    <row r="15" spans="1:12" ht="15" customHeight="1" x14ac:dyDescent="0.2">
      <c r="A15" s="30" t="s">
        <v>20</v>
      </c>
      <c r="B15" s="43">
        <v>2</v>
      </c>
      <c r="C15" s="43"/>
      <c r="D15" s="43"/>
      <c r="E15" s="43"/>
      <c r="F15" s="43"/>
      <c r="G15" s="44" t="s">
        <v>30</v>
      </c>
      <c r="H15" s="38" t="s">
        <v>4</v>
      </c>
      <c r="I15" s="1"/>
      <c r="J15" s="1"/>
      <c r="K15" s="1"/>
      <c r="L15" s="1"/>
    </row>
    <row r="16" spans="1:12" ht="76.5" customHeight="1" x14ac:dyDescent="0.2">
      <c r="A16" s="30" t="s">
        <v>19</v>
      </c>
      <c r="B16" s="46" t="s">
        <v>33</v>
      </c>
      <c r="C16" s="47"/>
      <c r="D16" s="47"/>
      <c r="E16" s="47"/>
      <c r="F16" s="47"/>
      <c r="G16" s="45"/>
      <c r="H16" s="38" t="s">
        <v>4</v>
      </c>
      <c r="I16" s="1"/>
      <c r="J16" s="1"/>
      <c r="K16" s="1"/>
      <c r="L16" s="1"/>
    </row>
    <row r="17" spans="1:12" ht="15" x14ac:dyDescent="0.2">
      <c r="A17" s="30" t="s">
        <v>21</v>
      </c>
      <c r="B17" s="32">
        <v>2500</v>
      </c>
      <c r="C17" s="13">
        <v>2590</v>
      </c>
      <c r="D17" s="13">
        <v>2500</v>
      </c>
      <c r="E17" s="13"/>
      <c r="F17" s="13"/>
      <c r="G17" s="14">
        <f>SUM(B17:F17)/3</f>
        <v>2530</v>
      </c>
      <c r="H17" s="15">
        <v>2530</v>
      </c>
      <c r="I17" s="1"/>
      <c r="J17" s="1"/>
      <c r="K17" s="1"/>
      <c r="L17" s="1"/>
    </row>
    <row r="18" spans="1:12" ht="15.75" thickBot="1" x14ac:dyDescent="0.3">
      <c r="A18" s="31" t="s">
        <v>5</v>
      </c>
      <c r="B18" s="33">
        <f>B17*$B15</f>
        <v>5000</v>
      </c>
      <c r="C18" s="16">
        <f>C17*$B15</f>
        <v>5180</v>
      </c>
      <c r="D18" s="16">
        <f>D17*$B15</f>
        <v>5000</v>
      </c>
      <c r="E18" s="16">
        <f>E17*$B15</f>
        <v>0</v>
      </c>
      <c r="F18" s="16">
        <f>F17*$B15</f>
        <v>0</v>
      </c>
      <c r="G18" s="16"/>
      <c r="H18" s="17">
        <f>H17*$B15</f>
        <v>5060</v>
      </c>
      <c r="I18" s="1"/>
      <c r="J18" s="1"/>
      <c r="K18" s="1"/>
      <c r="L18" s="1"/>
    </row>
    <row r="19" spans="1:12" ht="13.5" customHeight="1" x14ac:dyDescent="0.2">
      <c r="A19" s="29" t="s">
        <v>18</v>
      </c>
      <c r="B19" s="48" t="s">
        <v>31</v>
      </c>
      <c r="C19" s="48"/>
      <c r="D19" s="48"/>
      <c r="E19" s="48"/>
      <c r="F19" s="48"/>
      <c r="G19" s="39" t="s">
        <v>22</v>
      </c>
      <c r="H19" s="37" t="s">
        <v>4</v>
      </c>
      <c r="I19" s="1"/>
      <c r="J19" s="1"/>
      <c r="K19" s="1"/>
      <c r="L19" s="1"/>
    </row>
    <row r="20" spans="1:12" ht="15" x14ac:dyDescent="0.2">
      <c r="A20" s="30" t="s">
        <v>20</v>
      </c>
      <c r="B20" s="43">
        <v>2</v>
      </c>
      <c r="C20" s="43"/>
      <c r="D20" s="43"/>
      <c r="E20" s="43"/>
      <c r="F20" s="43"/>
      <c r="G20" s="44" t="s">
        <v>30</v>
      </c>
      <c r="H20" s="38" t="s">
        <v>4</v>
      </c>
      <c r="I20" s="1"/>
      <c r="J20" s="1"/>
      <c r="K20" s="1"/>
      <c r="L20" s="1"/>
    </row>
    <row r="21" spans="1:12" ht="75" customHeight="1" x14ac:dyDescent="0.2">
      <c r="A21" s="30" t="s">
        <v>19</v>
      </c>
      <c r="B21" s="46" t="s">
        <v>34</v>
      </c>
      <c r="C21" s="47"/>
      <c r="D21" s="47"/>
      <c r="E21" s="47"/>
      <c r="F21" s="47"/>
      <c r="G21" s="45"/>
      <c r="H21" s="38" t="s">
        <v>4</v>
      </c>
      <c r="I21" s="1"/>
      <c r="J21" s="1"/>
      <c r="K21" s="1"/>
      <c r="L21" s="1"/>
    </row>
    <row r="22" spans="1:12" ht="15" x14ac:dyDescent="0.2">
      <c r="A22" s="30" t="s">
        <v>21</v>
      </c>
      <c r="B22" s="32">
        <v>2500</v>
      </c>
      <c r="C22" s="13">
        <v>2590</v>
      </c>
      <c r="D22" s="13">
        <v>2500</v>
      </c>
      <c r="E22" s="13"/>
      <c r="F22" s="13"/>
      <c r="G22" s="14">
        <f>SUM(B22:F22)/3</f>
        <v>2530</v>
      </c>
      <c r="H22" s="15">
        <v>2530</v>
      </c>
      <c r="I22" s="1"/>
      <c r="J22" s="1"/>
      <c r="K22" s="1"/>
      <c r="L22" s="1"/>
    </row>
    <row r="23" spans="1:12" ht="15.75" thickBot="1" x14ac:dyDescent="0.3">
      <c r="A23" s="31" t="s">
        <v>5</v>
      </c>
      <c r="B23" s="33">
        <f>B22*$B20</f>
        <v>5000</v>
      </c>
      <c r="C23" s="16">
        <f>C22*$B20</f>
        <v>5180</v>
      </c>
      <c r="D23" s="16">
        <f>D22*$B20</f>
        <v>5000</v>
      </c>
      <c r="E23" s="16">
        <f>E22*$B20</f>
        <v>0</v>
      </c>
      <c r="F23" s="16">
        <f>F22*$B20</f>
        <v>0</v>
      </c>
      <c r="G23" s="16"/>
      <c r="H23" s="17">
        <f>H22*$B20</f>
        <v>5060</v>
      </c>
      <c r="I23" s="1"/>
      <c r="J23" s="1"/>
      <c r="K23" s="1"/>
      <c r="L23" s="1"/>
    </row>
    <row r="24" spans="1:12" ht="13.5" customHeight="1" x14ac:dyDescent="0.2">
      <c r="A24" s="29" t="s">
        <v>18</v>
      </c>
      <c r="B24" s="48" t="s">
        <v>31</v>
      </c>
      <c r="C24" s="48"/>
      <c r="D24" s="48"/>
      <c r="E24" s="48"/>
      <c r="F24" s="48"/>
      <c r="G24" s="39" t="s">
        <v>22</v>
      </c>
      <c r="H24" s="37" t="s">
        <v>4</v>
      </c>
      <c r="I24" s="1"/>
      <c r="J24" s="1"/>
      <c r="K24" s="1"/>
      <c r="L24" s="1"/>
    </row>
    <row r="25" spans="1:12" ht="15" customHeight="1" x14ac:dyDescent="0.2">
      <c r="A25" s="30" t="s">
        <v>20</v>
      </c>
      <c r="B25" s="43">
        <v>2</v>
      </c>
      <c r="C25" s="43"/>
      <c r="D25" s="43"/>
      <c r="E25" s="43"/>
      <c r="F25" s="43"/>
      <c r="G25" s="44" t="s">
        <v>30</v>
      </c>
      <c r="H25" s="38" t="s">
        <v>4</v>
      </c>
      <c r="I25" s="1"/>
      <c r="J25" s="1"/>
      <c r="K25" s="1"/>
      <c r="L25" s="1"/>
    </row>
    <row r="26" spans="1:12" ht="76.5" customHeight="1" x14ac:dyDescent="0.2">
      <c r="A26" s="30" t="s">
        <v>19</v>
      </c>
      <c r="B26" s="46" t="s">
        <v>35</v>
      </c>
      <c r="C26" s="47"/>
      <c r="D26" s="47"/>
      <c r="E26" s="47"/>
      <c r="F26" s="47"/>
      <c r="G26" s="45"/>
      <c r="H26" s="38" t="s">
        <v>4</v>
      </c>
      <c r="I26" s="1"/>
      <c r="J26" s="1"/>
      <c r="K26" s="1"/>
      <c r="L26" s="1"/>
    </row>
    <row r="27" spans="1:12" ht="15" x14ac:dyDescent="0.2">
      <c r="A27" s="30" t="s">
        <v>21</v>
      </c>
      <c r="B27" s="32">
        <v>2500</v>
      </c>
      <c r="C27" s="13">
        <v>2590</v>
      </c>
      <c r="D27" s="13">
        <v>2500</v>
      </c>
      <c r="E27" s="13"/>
      <c r="F27" s="13"/>
      <c r="G27" s="14">
        <f>SUM(B27:F27)/3</f>
        <v>2530</v>
      </c>
      <c r="H27" s="15">
        <v>2530</v>
      </c>
      <c r="I27" s="1"/>
      <c r="J27" s="1"/>
      <c r="K27" s="1"/>
      <c r="L27" s="1"/>
    </row>
    <row r="28" spans="1:12" ht="15.75" thickBot="1" x14ac:dyDescent="0.3">
      <c r="A28" s="31" t="s">
        <v>5</v>
      </c>
      <c r="B28" s="33">
        <f>B27*$B25</f>
        <v>5000</v>
      </c>
      <c r="C28" s="16">
        <f>C27*$B25</f>
        <v>5180</v>
      </c>
      <c r="D28" s="16">
        <f>D27*$B25</f>
        <v>5000</v>
      </c>
      <c r="E28" s="16">
        <f>E27*$B25</f>
        <v>0</v>
      </c>
      <c r="F28" s="16">
        <f>F27*$B25</f>
        <v>0</v>
      </c>
      <c r="G28" s="16"/>
      <c r="H28" s="17">
        <f>H27*$B25</f>
        <v>5060</v>
      </c>
      <c r="I28" s="1"/>
      <c r="J28" s="1"/>
      <c r="K28" s="1"/>
      <c r="L28" s="1"/>
    </row>
    <row r="29" spans="1:12" ht="13.5" customHeight="1" x14ac:dyDescent="0.2">
      <c r="A29" s="29" t="s">
        <v>18</v>
      </c>
      <c r="B29" s="48" t="s">
        <v>31</v>
      </c>
      <c r="C29" s="48"/>
      <c r="D29" s="48"/>
      <c r="E29" s="48"/>
      <c r="F29" s="48"/>
      <c r="G29" s="39" t="s">
        <v>22</v>
      </c>
      <c r="H29" s="37" t="s">
        <v>4</v>
      </c>
      <c r="I29" s="1"/>
      <c r="J29" s="1"/>
      <c r="K29" s="1"/>
      <c r="L29" s="1"/>
    </row>
    <row r="30" spans="1:12" ht="15" customHeight="1" x14ac:dyDescent="0.2">
      <c r="A30" s="30" t="s">
        <v>20</v>
      </c>
      <c r="B30" s="43">
        <v>12</v>
      </c>
      <c r="C30" s="43"/>
      <c r="D30" s="43"/>
      <c r="E30" s="43"/>
      <c r="F30" s="43"/>
      <c r="G30" s="44" t="s">
        <v>30</v>
      </c>
      <c r="H30" s="38" t="s">
        <v>4</v>
      </c>
      <c r="I30" s="1"/>
      <c r="J30" s="1"/>
      <c r="K30" s="1"/>
      <c r="L30" s="1"/>
    </row>
    <row r="31" spans="1:12" ht="76.5" customHeight="1" x14ac:dyDescent="0.2">
      <c r="A31" s="30" t="s">
        <v>19</v>
      </c>
      <c r="B31" s="46" t="s">
        <v>36</v>
      </c>
      <c r="C31" s="47"/>
      <c r="D31" s="47"/>
      <c r="E31" s="47"/>
      <c r="F31" s="47"/>
      <c r="G31" s="45"/>
      <c r="H31" s="38" t="s">
        <v>4</v>
      </c>
      <c r="I31" s="1"/>
      <c r="J31" s="1"/>
      <c r="K31" s="1"/>
      <c r="L31" s="1"/>
    </row>
    <row r="32" spans="1:12" ht="15" x14ac:dyDescent="0.2">
      <c r="A32" s="30" t="s">
        <v>21</v>
      </c>
      <c r="B32" s="32">
        <v>6980</v>
      </c>
      <c r="C32" s="13">
        <v>7100</v>
      </c>
      <c r="D32" s="13">
        <v>6980</v>
      </c>
      <c r="E32" s="13"/>
      <c r="F32" s="13"/>
      <c r="G32" s="14">
        <f>SUM(B32:F32)/3</f>
        <v>7020</v>
      </c>
      <c r="H32" s="15">
        <v>7020</v>
      </c>
      <c r="I32" s="1"/>
      <c r="J32" s="1"/>
      <c r="K32" s="1"/>
      <c r="L32" s="1"/>
    </row>
    <row r="33" spans="1:13" ht="15.75" thickBot="1" x14ac:dyDescent="0.3">
      <c r="A33" s="31" t="s">
        <v>5</v>
      </c>
      <c r="B33" s="33">
        <f>B32*$B30</f>
        <v>83760</v>
      </c>
      <c r="C33" s="16">
        <f>C32*$B30</f>
        <v>85200</v>
      </c>
      <c r="D33" s="16">
        <f>D32*$B30</f>
        <v>83760</v>
      </c>
      <c r="E33" s="16">
        <f>E32*$B30</f>
        <v>0</v>
      </c>
      <c r="F33" s="16">
        <f>F32*$B30</f>
        <v>0</v>
      </c>
      <c r="G33" s="16"/>
      <c r="H33" s="17">
        <f>H32*$B30</f>
        <v>84240</v>
      </c>
      <c r="I33" s="1"/>
      <c r="J33" s="1"/>
      <c r="K33" s="1"/>
      <c r="L33" s="1"/>
    </row>
    <row r="34" spans="1:13" s="19" customFormat="1" ht="15" thickBot="1" x14ac:dyDescent="0.25">
      <c r="A34" s="18" t="s">
        <v>6</v>
      </c>
      <c r="B34" s="34">
        <f>B13+B18+B23+B28+B33</f>
        <v>105960</v>
      </c>
      <c r="C34" s="34">
        <f t="shared" ref="C34:F34" si="0">C13+C18+C23+C28+C33</f>
        <v>108040</v>
      </c>
      <c r="D34" s="34">
        <f t="shared" si="0"/>
        <v>105960</v>
      </c>
      <c r="E34" s="34">
        <f t="shared" si="0"/>
        <v>0</v>
      </c>
      <c r="F34" s="34">
        <f t="shared" si="0"/>
        <v>0</v>
      </c>
      <c r="G34" s="35"/>
      <c r="H34" s="36"/>
    </row>
    <row r="35" spans="1:13" s="24" customFormat="1" ht="15" x14ac:dyDescent="0.25">
      <c r="A35" s="20" t="s">
        <v>37</v>
      </c>
      <c r="B35" s="20"/>
      <c r="C35" s="20"/>
      <c r="D35" s="20"/>
      <c r="E35" s="20"/>
      <c r="F35" s="20"/>
      <c r="G35" s="21" t="s">
        <v>10</v>
      </c>
      <c r="H35" s="22">
        <f>H13+H18+H23+H28+H33</f>
        <v>106654</v>
      </c>
      <c r="I35" s="23"/>
      <c r="J35" s="23"/>
      <c r="K35" s="23"/>
      <c r="L35" s="23"/>
      <c r="M35" s="23"/>
    </row>
    <row r="37" spans="1:13" s="41" customFormat="1" ht="15.75" customHeight="1" x14ac:dyDescent="0.2">
      <c r="A37" s="40" t="s">
        <v>12</v>
      </c>
      <c r="B37" s="42" t="s">
        <v>26</v>
      </c>
      <c r="C37" s="42"/>
      <c r="D37" s="42"/>
      <c r="E37" s="42"/>
      <c r="F37" s="42"/>
      <c r="G37" s="42"/>
      <c r="H37" s="42"/>
    </row>
    <row r="38" spans="1:13" s="41" customFormat="1" ht="15.75" customHeight="1" x14ac:dyDescent="0.2">
      <c r="A38" s="40" t="s">
        <v>13</v>
      </c>
      <c r="B38" s="42" t="s">
        <v>28</v>
      </c>
      <c r="C38" s="42"/>
      <c r="D38" s="42"/>
      <c r="E38" s="42"/>
      <c r="F38" s="42"/>
      <c r="G38" s="42"/>
      <c r="H38" s="42"/>
    </row>
    <row r="39" spans="1:13" s="41" customFormat="1" ht="15.75" customHeight="1" x14ac:dyDescent="0.2">
      <c r="A39" s="40" t="s">
        <v>14</v>
      </c>
      <c r="B39" s="42" t="s">
        <v>27</v>
      </c>
      <c r="C39" s="42"/>
      <c r="D39" s="42"/>
      <c r="E39" s="42"/>
      <c r="F39" s="42"/>
      <c r="G39" s="42"/>
      <c r="H39" s="42"/>
    </row>
    <row r="40" spans="1:13" s="24" customFormat="1" ht="15" x14ac:dyDescent="0.25">
      <c r="A40" s="20"/>
      <c r="B40" s="20"/>
      <c r="C40" s="20"/>
      <c r="D40" s="20"/>
      <c r="E40" s="20"/>
      <c r="F40" s="20"/>
      <c r="G40" s="20"/>
      <c r="H40" s="20"/>
    </row>
    <row r="41" spans="1:13" ht="15" x14ac:dyDescent="0.25">
      <c r="A41" s="20" t="s">
        <v>17</v>
      </c>
      <c r="B41" s="25"/>
      <c r="C41" s="25"/>
      <c r="D41" s="25"/>
      <c r="E41" s="25"/>
      <c r="F41" s="25"/>
      <c r="G41" s="25"/>
      <c r="H41" s="26" t="s">
        <v>16</v>
      </c>
      <c r="I41" s="1"/>
      <c r="J41" s="1"/>
      <c r="K41" s="1"/>
      <c r="L41" s="1"/>
    </row>
  </sheetData>
  <sheetProtection selectLockedCells="1" selectUnlockedCells="1"/>
  <mergeCells count="28">
    <mergeCell ref="B14:F14"/>
    <mergeCell ref="B19:F19"/>
    <mergeCell ref="B20:F20"/>
    <mergeCell ref="G20:G21"/>
    <mergeCell ref="B21:F21"/>
    <mergeCell ref="G10:G11"/>
    <mergeCell ref="B11:F11"/>
    <mergeCell ref="B9:F9"/>
    <mergeCell ref="B10:F10"/>
    <mergeCell ref="A3:H3"/>
    <mergeCell ref="B4:H4"/>
    <mergeCell ref="B5:H5"/>
    <mergeCell ref="B7:F7"/>
    <mergeCell ref="B6:G6"/>
    <mergeCell ref="B37:H37"/>
    <mergeCell ref="B38:H38"/>
    <mergeCell ref="B39:H39"/>
    <mergeCell ref="B15:F15"/>
    <mergeCell ref="G15:G16"/>
    <mergeCell ref="B16:F16"/>
    <mergeCell ref="B24:F24"/>
    <mergeCell ref="B25:F25"/>
    <mergeCell ref="G25:G26"/>
    <mergeCell ref="B26:F26"/>
    <mergeCell ref="B29:F29"/>
    <mergeCell ref="B30:F30"/>
    <mergeCell ref="G30:G31"/>
    <mergeCell ref="B31:F31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2021-07-09T11:47:20Z</cp:lastPrinted>
  <dcterms:created xsi:type="dcterms:W3CDTF">2012-04-02T10:33:59Z</dcterms:created>
  <dcterms:modified xsi:type="dcterms:W3CDTF">2021-10-01T09:40:59Z</dcterms:modified>
</cp:coreProperties>
</file>