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итого" sheetId="18" r:id="rId1"/>
  </sheets>
  <externalReferences>
    <externalReference r:id="rId2"/>
    <externalReference r:id="rId3"/>
  </externalReferences>
  <definedNames>
    <definedName name="_xlnm.Print_Area" localSheetId="0">итого!$A$1:$J$35</definedName>
  </definedNames>
  <calcPr calcId="124519"/>
</workbook>
</file>

<file path=xl/calcChain.xml><?xml version="1.0" encoding="utf-8"?>
<calcChain xmlns="http://schemas.openxmlformats.org/spreadsheetml/2006/main">
  <c r="E7" i="18"/>
  <c r="E23" l="1"/>
  <c r="E21"/>
  <c r="E19"/>
  <c r="E17"/>
  <c r="E15"/>
  <c r="E13"/>
  <c r="E11"/>
  <c r="E9"/>
  <c r="I23" l="1"/>
  <c r="I21"/>
  <c r="I17"/>
  <c r="I15"/>
  <c r="I13"/>
  <c r="I11"/>
  <c r="I9"/>
  <c r="I7"/>
  <c r="J18" l="1"/>
  <c r="J14"/>
  <c r="J22"/>
  <c r="J16"/>
  <c r="J12"/>
  <c r="J8"/>
  <c r="J24"/>
  <c r="J10" l="1"/>
  <c r="J25" l="1"/>
</calcChain>
</file>

<file path=xl/sharedStrings.xml><?xml version="1.0" encoding="utf-8"?>
<sst xmlns="http://schemas.openxmlformats.org/spreadsheetml/2006/main" count="59" uniqueCount="41">
  <si>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</si>
  <si>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</si>
  <si>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</si>
  <si>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</si>
  <si>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</si>
  <si>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</si>
  <si>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</si>
  <si>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</si>
  <si>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</si>
  <si>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</si>
  <si>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</si>
  <si>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</si>
  <si>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</si>
  <si>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</si>
  <si>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</si>
  <si>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</si>
  <si>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Свекла</t>
  </si>
  <si>
    <t>Картофель</t>
  </si>
  <si>
    <t>Капуста белокочанная</t>
  </si>
  <si>
    <t>Муниципальное бюджетное общеобразовательное учреждение "Средняя общеобразовательная школа №5"</t>
  </si>
  <si>
    <t xml:space="preserve">Морковь </t>
  </si>
  <si>
    <t>Лук репчатый</t>
  </si>
  <si>
    <t xml:space="preserve">Яблоки </t>
  </si>
  <si>
    <t xml:space="preserve">Огурцы свежие </t>
  </si>
  <si>
    <t>Томаты свежие</t>
  </si>
  <si>
    <t>Джем фруктовый</t>
  </si>
  <si>
    <t>IV. Обоснование начальной (максимальной) цены гражданско-правового договора на поставку продуктов питания (овощей, яблок, джема фруктового)</t>
  </si>
  <si>
    <t>на право заключения гражданско-правового договора на поставку продуктов питания (овощей, яблок, джема фруктового)</t>
  </si>
  <si>
    <t>Директор школы ______________________ А.А.Латыпов</t>
  </si>
  <si>
    <t>Коммерческое предложение б/н от 06.05.2019 г.</t>
  </si>
  <si>
    <t>Дата составления сводной  таблицы    06.05.2019 г.</t>
  </si>
  <si>
    <t>Исполнитель: Заведующий хозяйством Акопова Т.А.</t>
  </si>
  <si>
    <t>Коммерческое предложение 92 от 15.04.2019 г.</t>
  </si>
  <si>
    <t>Вид продукта по способу обработки: стерилизованный. Вид сырья: абрикос. Продукт обогащённый витаминами: нет.</t>
  </si>
  <si>
    <t xml:space="preserve"> свежая без загрязнений, содержание нитратов в норме</t>
  </si>
  <si>
    <t>свежая без загрязнений, содержание нитратов в норме</t>
  </si>
  <si>
    <t xml:space="preserve"> свежий без загрязнений, содержание нитратов в норме</t>
  </si>
  <si>
    <t>свежие плоды чистые, без признаков порчи</t>
  </si>
  <si>
    <t xml:space="preserve"> зрелые целые, без загрязнений, содержание нитратов в норме</t>
  </si>
  <si>
    <t>зрелые, целые, гладкие, без загрязнений, содержание нитратов в норме</t>
  </si>
  <si>
    <t>свежий, сухой, без загрязнений, содержание нитратов в норме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</si>
</sst>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1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43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2" fontId="14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1650</v>
          </cell>
        </row>
        <row r="9">
          <cell r="E9">
            <v>1150</v>
          </cell>
        </row>
        <row r="11">
          <cell r="E11">
            <v>2250</v>
          </cell>
        </row>
        <row r="13">
          <cell r="E13">
            <v>1050</v>
          </cell>
        </row>
        <row r="15">
          <cell r="E15">
            <v>6100</v>
          </cell>
        </row>
        <row r="17">
          <cell r="E17">
            <v>1050</v>
          </cell>
        </row>
        <row r="19">
          <cell r="E19">
            <v>154.80000000000001</v>
          </cell>
        </row>
        <row r="21">
          <cell r="E21">
            <v>130</v>
          </cell>
        </row>
        <row r="23">
          <cell r="E23">
            <v>130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 refreshError="1"/>
      <sheetData sheetId="1" refreshError="1"/>
      <sheetData sheetId="2">
        <row r="7">
          <cell r="E7">
            <v>1745</v>
          </cell>
        </row>
        <row r="9">
          <cell r="E9">
            <v>1408</v>
          </cell>
        </row>
        <row r="11">
          <cell r="E11">
            <v>1174.5</v>
          </cell>
        </row>
        <row r="13">
          <cell r="E13">
            <v>999</v>
          </cell>
        </row>
        <row r="15">
          <cell r="E15">
            <v>6903</v>
          </cell>
        </row>
        <row r="17">
          <cell r="E17">
            <v>2972</v>
          </cell>
        </row>
        <row r="19">
          <cell r="E19">
            <v>102.124</v>
          </cell>
        </row>
        <row r="21">
          <cell r="E21">
            <v>725</v>
          </cell>
        </row>
        <row r="23">
          <cell r="E23">
            <v>724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A10" workbookViewId="0">
      <selection activeCell="L19" sqref="L19"/>
    </sheetView>
  </sheetViews>
  <sheetFormatPr defaultColWidth="9.109375" defaultRowHeight="14.4"/>
  <cols>
    <col min="1" max="1" width="6" style="3" customWidth="1"/>
    <col min="2" max="2" width="12.88671875" style="19" customWidth="1"/>
    <col min="3" max="3" width="50.109375" style="3" customWidth="1"/>
    <col min="4" max="4" width="7.109375" style="3" customWidth="1"/>
    <col min="5" max="5" width="7.44140625" style="3" customWidth="1"/>
    <col min="6" max="8" width="9.109375" style="3"/>
    <col min="9" max="9" width="10.33203125" style="3" customWidth="1"/>
    <col min="10" max="10" width="16.33203125" style="3" customWidth="1"/>
    <col min="11" max="11" width="14.33203125" style="3" bestFit="1" customWidth="1"/>
    <col min="12" max="12" width="14.21875" style="3" bestFit="1" customWidth="1"/>
    <col min="13" max="16384" width="9.109375" style="3"/>
  </cols>
  <sheetData>
    <row r="1" spans="1:10" ht="32.4" customHeight="1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4" customFormat="1" ht="30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9.2" customHeight="1">
      <c r="A3" s="5" t="s">
        <v>27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3.4" customHeight="1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9.5" customHeight="1">
      <c r="A5" s="41" t="s">
        <v>0</v>
      </c>
      <c r="B5" s="42" t="s">
        <v>8</v>
      </c>
      <c r="C5" s="42" t="s">
        <v>9</v>
      </c>
      <c r="D5" s="42" t="s">
        <v>10</v>
      </c>
      <c r="E5" s="42" t="s">
        <v>1</v>
      </c>
      <c r="F5" s="42" t="s">
        <v>2</v>
      </c>
      <c r="G5" s="42"/>
      <c r="H5" s="42"/>
      <c r="I5" s="43" t="s">
        <v>6</v>
      </c>
      <c r="J5" s="43" t="s">
        <v>7</v>
      </c>
    </row>
    <row r="6" spans="1:10" ht="25.5" customHeight="1">
      <c r="A6" s="41"/>
      <c r="B6" s="43"/>
      <c r="C6" s="42"/>
      <c r="D6" s="42"/>
      <c r="E6" s="42"/>
      <c r="F6" s="29" t="s">
        <v>3</v>
      </c>
      <c r="G6" s="29" t="s">
        <v>4</v>
      </c>
      <c r="H6" s="29" t="s">
        <v>5</v>
      </c>
      <c r="I6" s="44"/>
      <c r="J6" s="44"/>
    </row>
    <row r="7" spans="1:10" ht="32.25" customHeight="1">
      <c r="A7" s="1">
        <v>1</v>
      </c>
      <c r="B7" s="2" t="s">
        <v>20</v>
      </c>
      <c r="C7" s="2" t="s">
        <v>34</v>
      </c>
      <c r="D7" s="6" t="s">
        <v>14</v>
      </c>
      <c r="E7" s="7">
        <f>[1]овощи!$E$7+[2]итого!$E$7</f>
        <v>3395</v>
      </c>
      <c r="F7" s="8">
        <v>45</v>
      </c>
      <c r="G7" s="8">
        <v>50</v>
      </c>
      <c r="H7" s="8">
        <v>40</v>
      </c>
      <c r="I7" s="34">
        <f>ROUND((F7+G7+H7)/3,2)</f>
        <v>45</v>
      </c>
      <c r="J7" s="30"/>
    </row>
    <row r="8" spans="1:10">
      <c r="A8" s="35" t="s">
        <v>11</v>
      </c>
      <c r="B8" s="36"/>
      <c r="C8" s="36"/>
      <c r="D8" s="36"/>
      <c r="E8" s="36"/>
      <c r="F8" s="36"/>
      <c r="G8" s="36"/>
      <c r="H8" s="36"/>
      <c r="I8" s="37"/>
      <c r="J8" s="15">
        <f>I7*E7</f>
        <v>152775</v>
      </c>
    </row>
    <row r="9" spans="1:10" ht="27.6">
      <c r="A9" s="1">
        <v>2</v>
      </c>
      <c r="B9" s="2" t="s">
        <v>21</v>
      </c>
      <c r="C9" s="2" t="s">
        <v>40</v>
      </c>
      <c r="D9" s="6" t="s">
        <v>14</v>
      </c>
      <c r="E9" s="7">
        <f>[1]овощи!$E$9+[2]итого!$E$9</f>
        <v>2558</v>
      </c>
      <c r="F9" s="8">
        <v>40</v>
      </c>
      <c r="G9" s="8">
        <v>45</v>
      </c>
      <c r="H9" s="8">
        <v>40</v>
      </c>
      <c r="I9" s="34">
        <f>ROUND((F9+G9+H9)/3,2)</f>
        <v>41.67</v>
      </c>
      <c r="J9" s="15"/>
    </row>
    <row r="10" spans="1:10">
      <c r="A10" s="35" t="s">
        <v>11</v>
      </c>
      <c r="B10" s="36"/>
      <c r="C10" s="36"/>
      <c r="D10" s="36"/>
      <c r="E10" s="36"/>
      <c r="F10" s="36"/>
      <c r="G10" s="36"/>
      <c r="H10" s="36"/>
      <c r="I10" s="37"/>
      <c r="J10" s="15">
        <f>I9*E9</f>
        <v>106591.86</v>
      </c>
    </row>
    <row r="11" spans="1:10" ht="42.6" customHeight="1">
      <c r="A11" s="1">
        <v>3</v>
      </c>
      <c r="B11" s="2" t="s">
        <v>18</v>
      </c>
      <c r="C11" s="2" t="s">
        <v>34</v>
      </c>
      <c r="D11" s="6" t="s">
        <v>14</v>
      </c>
      <c r="E11" s="7">
        <f>[1]овощи!$E$11+[2]итого!$E$11</f>
        <v>3424.5</v>
      </c>
      <c r="F11" s="8">
        <v>45</v>
      </c>
      <c r="G11" s="8">
        <v>50</v>
      </c>
      <c r="H11" s="8">
        <v>70</v>
      </c>
      <c r="I11" s="34">
        <f>ROUND((F11+G11+H11)/3,2)</f>
        <v>55</v>
      </c>
      <c r="J11" s="15"/>
    </row>
    <row r="12" spans="1:10" ht="14.25" customHeight="1">
      <c r="A12" s="35" t="s">
        <v>11</v>
      </c>
      <c r="B12" s="36"/>
      <c r="C12" s="36"/>
      <c r="D12" s="36"/>
      <c r="E12" s="36"/>
      <c r="F12" s="36"/>
      <c r="G12" s="36"/>
      <c r="H12" s="36"/>
      <c r="I12" s="37"/>
      <c r="J12" s="15">
        <f>I11*E11</f>
        <v>188347.5</v>
      </c>
    </row>
    <row r="13" spans="1:10" ht="30.75" customHeight="1">
      <c r="A13" s="1">
        <v>4</v>
      </c>
      <c r="B13" s="2" t="s">
        <v>16</v>
      </c>
      <c r="C13" s="2" t="s">
        <v>35</v>
      </c>
      <c r="D13" s="6" t="s">
        <v>14</v>
      </c>
      <c r="E13" s="7">
        <f>[1]овощи!$E$13+[2]итого!$E$13</f>
        <v>2049</v>
      </c>
      <c r="F13" s="8">
        <v>48</v>
      </c>
      <c r="G13" s="8">
        <v>50</v>
      </c>
      <c r="H13" s="8">
        <v>40</v>
      </c>
      <c r="I13" s="34">
        <f>ROUND((F13+G13+H13)/3,2)</f>
        <v>46</v>
      </c>
      <c r="J13" s="15"/>
    </row>
    <row r="14" spans="1:10" ht="14.25" customHeight="1">
      <c r="A14" s="35" t="s">
        <v>11</v>
      </c>
      <c r="B14" s="36"/>
      <c r="C14" s="36"/>
      <c r="D14" s="36"/>
      <c r="E14" s="36"/>
      <c r="F14" s="36"/>
      <c r="G14" s="36"/>
      <c r="H14" s="36"/>
      <c r="I14" s="37"/>
      <c r="J14" s="15">
        <f>I13*E13</f>
        <v>94254</v>
      </c>
    </row>
    <row r="15" spans="1:10" ht="46.5" customHeight="1">
      <c r="A15" s="1">
        <v>5</v>
      </c>
      <c r="B15" s="2" t="s">
        <v>17</v>
      </c>
      <c r="C15" s="2" t="s">
        <v>36</v>
      </c>
      <c r="D15" s="6" t="s">
        <v>14</v>
      </c>
      <c r="E15" s="7">
        <f>[1]овощи!$E$15+[2]итого!$E$15</f>
        <v>13003</v>
      </c>
      <c r="F15" s="8">
        <v>45</v>
      </c>
      <c r="G15" s="8">
        <v>45</v>
      </c>
      <c r="H15" s="8">
        <v>40</v>
      </c>
      <c r="I15" s="34">
        <f>ROUND((F15+G15+H15)/3,2)</f>
        <v>43.33</v>
      </c>
      <c r="J15" s="15"/>
    </row>
    <row r="16" spans="1:10" ht="14.25" customHeight="1">
      <c r="A16" s="35" t="s">
        <v>11</v>
      </c>
      <c r="B16" s="36"/>
      <c r="C16" s="36"/>
      <c r="D16" s="36"/>
      <c r="E16" s="36"/>
      <c r="F16" s="36"/>
      <c r="G16" s="36"/>
      <c r="H16" s="36"/>
      <c r="I16" s="37"/>
      <c r="J16" s="15">
        <f>I15*E15</f>
        <v>563419.99</v>
      </c>
    </row>
    <row r="17" spans="1:12" ht="28.2" customHeight="1">
      <c r="A17" s="1">
        <v>6</v>
      </c>
      <c r="B17" s="2" t="s">
        <v>22</v>
      </c>
      <c r="C17" s="2" t="s">
        <v>37</v>
      </c>
      <c r="D17" s="6" t="s">
        <v>14</v>
      </c>
      <c r="E17" s="7">
        <f>[1]овощи!$E$17+[2]итого!$E$17</f>
        <v>4022</v>
      </c>
      <c r="F17" s="8">
        <v>130</v>
      </c>
      <c r="G17" s="8">
        <v>145</v>
      </c>
      <c r="H17" s="8">
        <v>100</v>
      </c>
      <c r="I17" s="34">
        <f>ROUND((F17+G17+H17)/3,2)</f>
        <v>125</v>
      </c>
      <c r="J17" s="15"/>
    </row>
    <row r="18" spans="1:12">
      <c r="A18" s="35" t="s">
        <v>11</v>
      </c>
      <c r="B18" s="36"/>
      <c r="C18" s="36"/>
      <c r="D18" s="36"/>
      <c r="E18" s="36"/>
      <c r="F18" s="36"/>
      <c r="G18" s="36"/>
      <c r="H18" s="36"/>
      <c r="I18" s="37"/>
      <c r="J18" s="15">
        <f>I17*E17</f>
        <v>502750</v>
      </c>
    </row>
    <row r="19" spans="1:12" ht="46.2" customHeight="1">
      <c r="A19" s="1">
        <v>7</v>
      </c>
      <c r="B19" s="2" t="s">
        <v>25</v>
      </c>
      <c r="C19" s="2" t="s">
        <v>33</v>
      </c>
      <c r="D19" s="6" t="s">
        <v>14</v>
      </c>
      <c r="E19" s="7">
        <f>[1]овощи!$E$19+[2]итого!$E$19</f>
        <v>256.92399999999998</v>
      </c>
      <c r="F19" s="8">
        <v>255.81</v>
      </c>
      <c r="G19" s="8">
        <v>302.32</v>
      </c>
      <c r="H19" s="8">
        <v>151.16</v>
      </c>
      <c r="I19" s="34">
        <v>236.43</v>
      </c>
      <c r="J19" s="15"/>
    </row>
    <row r="20" spans="1:12">
      <c r="A20" s="35" t="s">
        <v>11</v>
      </c>
      <c r="B20" s="36"/>
      <c r="C20" s="36"/>
      <c r="D20" s="36"/>
      <c r="E20" s="36"/>
      <c r="F20" s="36"/>
      <c r="G20" s="36"/>
      <c r="H20" s="36"/>
      <c r="I20" s="37"/>
      <c r="J20" s="15">
        <v>60743.6</v>
      </c>
    </row>
    <row r="21" spans="1:12" ht="27.6">
      <c r="A21" s="1">
        <v>8</v>
      </c>
      <c r="B21" s="2" t="s">
        <v>23</v>
      </c>
      <c r="C21" s="2" t="s">
        <v>38</v>
      </c>
      <c r="D21" s="6" t="s">
        <v>14</v>
      </c>
      <c r="E21" s="7">
        <f>[1]овощи!$E$21+[2]итого!$E$21</f>
        <v>855</v>
      </c>
      <c r="F21" s="8">
        <v>200</v>
      </c>
      <c r="G21" s="8">
        <v>220</v>
      </c>
      <c r="H21" s="8">
        <v>180</v>
      </c>
      <c r="I21" s="34">
        <f>ROUND((F21+G21+H21)/3,2)</f>
        <v>200</v>
      </c>
      <c r="J21" s="15"/>
    </row>
    <row r="22" spans="1:12">
      <c r="A22" s="35" t="s">
        <v>11</v>
      </c>
      <c r="B22" s="36"/>
      <c r="C22" s="36"/>
      <c r="D22" s="36"/>
      <c r="E22" s="36"/>
      <c r="F22" s="36"/>
      <c r="G22" s="36"/>
      <c r="H22" s="36"/>
      <c r="I22" s="37"/>
      <c r="J22" s="15">
        <f>I21*E21</f>
        <v>171000</v>
      </c>
    </row>
    <row r="23" spans="1:12" ht="27.6">
      <c r="A23" s="1">
        <v>9</v>
      </c>
      <c r="B23" s="2" t="s">
        <v>24</v>
      </c>
      <c r="C23" s="2" t="s">
        <v>39</v>
      </c>
      <c r="D23" s="6" t="s">
        <v>14</v>
      </c>
      <c r="E23" s="7">
        <f>[1]овощи!$E$23+[2]итого!$E$23</f>
        <v>854</v>
      </c>
      <c r="F23" s="8">
        <v>200</v>
      </c>
      <c r="G23" s="8">
        <v>220</v>
      </c>
      <c r="H23" s="8">
        <v>200</v>
      </c>
      <c r="I23" s="34">
        <f>ROUND((F23+G23+H23)/3,2)</f>
        <v>206.67</v>
      </c>
      <c r="J23" s="15"/>
    </row>
    <row r="24" spans="1:12">
      <c r="A24" s="35" t="s">
        <v>11</v>
      </c>
      <c r="B24" s="36"/>
      <c r="C24" s="36"/>
      <c r="D24" s="36"/>
      <c r="E24" s="36"/>
      <c r="F24" s="36"/>
      <c r="G24" s="36"/>
      <c r="H24" s="36"/>
      <c r="I24" s="37"/>
      <c r="J24" s="15">
        <f>I23*E23</f>
        <v>176496.18</v>
      </c>
    </row>
    <row r="25" spans="1:12">
      <c r="A25" s="46" t="s">
        <v>12</v>
      </c>
      <c r="B25" s="47"/>
      <c r="C25" s="47"/>
      <c r="D25" s="47"/>
      <c r="E25" s="47"/>
      <c r="F25" s="47"/>
      <c r="G25" s="47"/>
      <c r="H25" s="47"/>
      <c r="I25" s="48"/>
      <c r="J25" s="20">
        <f>SUM(J8:J24)</f>
        <v>2016378.1300000001</v>
      </c>
      <c r="K25" s="27"/>
    </row>
    <row r="26" spans="1:12">
      <c r="A26" s="9"/>
      <c r="B26" s="16"/>
      <c r="C26" s="9"/>
      <c r="D26" s="9"/>
      <c r="E26" s="9"/>
      <c r="F26" s="9"/>
      <c r="G26" s="9"/>
      <c r="H26" s="9"/>
      <c r="I26" s="9"/>
      <c r="J26" s="9"/>
      <c r="L26" s="27"/>
    </row>
    <row r="27" spans="1:12" s="23" customFormat="1" ht="15.6" customHeight="1">
      <c r="A27" s="25">
        <v>1</v>
      </c>
      <c r="B27" s="49" t="s">
        <v>29</v>
      </c>
      <c r="C27" s="49"/>
      <c r="D27" s="21"/>
      <c r="E27" s="21"/>
      <c r="F27" s="21"/>
      <c r="G27" s="21"/>
      <c r="H27" s="21"/>
      <c r="I27" s="22"/>
    </row>
    <row r="28" spans="1:12" s="24" customFormat="1" ht="15.6" customHeight="1">
      <c r="A28" s="26">
        <v>2</v>
      </c>
      <c r="B28" s="49" t="s">
        <v>29</v>
      </c>
      <c r="C28" s="49"/>
      <c r="D28" s="21"/>
      <c r="E28" s="21"/>
      <c r="F28" s="21"/>
      <c r="G28" s="21"/>
      <c r="H28" s="21"/>
      <c r="I28" s="22"/>
    </row>
    <row r="29" spans="1:12" s="23" customFormat="1" ht="15.6" customHeight="1">
      <c r="A29" s="25">
        <v>3</v>
      </c>
      <c r="B29" s="49" t="s">
        <v>32</v>
      </c>
      <c r="C29" s="49"/>
      <c r="D29" s="21"/>
      <c r="E29" s="21"/>
      <c r="F29" s="21"/>
      <c r="G29" s="21"/>
      <c r="H29" s="21"/>
      <c r="I29" s="22"/>
    </row>
    <row r="30" spans="1:12" ht="15.6">
      <c r="A30" s="10"/>
      <c r="B30" s="50"/>
      <c r="C30" s="50"/>
      <c r="D30" s="50"/>
      <c r="E30" s="50"/>
      <c r="F30" s="33"/>
      <c r="G30" s="33"/>
      <c r="H30" s="31"/>
      <c r="I30" s="31"/>
      <c r="J30" s="32"/>
    </row>
    <row r="31" spans="1:12" ht="15.6">
      <c r="A31" s="10"/>
      <c r="B31" s="33"/>
      <c r="C31" s="33"/>
      <c r="D31" s="33"/>
      <c r="E31" s="33"/>
      <c r="F31" s="33"/>
      <c r="G31" s="33"/>
      <c r="H31" s="31"/>
      <c r="I31" s="31"/>
      <c r="J31" s="31"/>
    </row>
    <row r="32" spans="1:12" ht="15.6">
      <c r="A32" s="11" t="s">
        <v>19</v>
      </c>
      <c r="B32" s="17"/>
      <c r="C32" s="12"/>
      <c r="D32" s="13"/>
      <c r="E32" s="13"/>
      <c r="F32" s="13"/>
      <c r="G32" s="13"/>
      <c r="H32" s="13"/>
      <c r="I32" s="13"/>
      <c r="J32" s="13"/>
    </row>
    <row r="33" spans="1:10" ht="15.6">
      <c r="A33" s="11" t="s">
        <v>28</v>
      </c>
      <c r="B33" s="17"/>
      <c r="C33" s="11"/>
      <c r="D33" s="11"/>
      <c r="E33" s="11"/>
      <c r="F33" s="11"/>
      <c r="G33" s="11"/>
      <c r="H33" s="11"/>
      <c r="I33" s="13"/>
      <c r="J33" s="13"/>
    </row>
    <row r="34" spans="1:10" ht="15.6">
      <c r="A34" s="45" t="s">
        <v>31</v>
      </c>
      <c r="B34" s="45"/>
      <c r="C34" s="45"/>
      <c r="D34" s="14"/>
      <c r="E34" s="14"/>
      <c r="F34" s="14"/>
      <c r="G34" s="13"/>
      <c r="H34" s="13"/>
      <c r="I34" s="13"/>
      <c r="J34" s="13"/>
    </row>
    <row r="35" spans="1:10" ht="15.6">
      <c r="A35" s="45" t="s">
        <v>30</v>
      </c>
      <c r="B35" s="45"/>
      <c r="C35" s="45"/>
      <c r="D35" s="14"/>
      <c r="E35" s="14"/>
      <c r="F35" s="14"/>
      <c r="G35" s="13"/>
      <c r="H35" s="13"/>
      <c r="I35" s="13"/>
      <c r="J35" s="13"/>
    </row>
    <row r="36" spans="1:10">
      <c r="A36" s="13"/>
      <c r="B36" s="18"/>
      <c r="C36" s="13"/>
      <c r="D36" s="13"/>
      <c r="E36" s="13"/>
      <c r="F36" s="13"/>
      <c r="G36" s="13"/>
      <c r="H36" s="13"/>
      <c r="I36" s="13"/>
      <c r="J36" s="13"/>
    </row>
    <row r="37" spans="1:10">
      <c r="A37" s="13"/>
      <c r="B37" s="18"/>
      <c r="C37" s="13"/>
      <c r="D37" s="13"/>
      <c r="E37" s="13"/>
      <c r="F37" s="13"/>
      <c r="G37" s="13"/>
      <c r="H37" s="13"/>
      <c r="I37" s="13"/>
      <c r="J37" s="13"/>
    </row>
    <row r="38" spans="1:10">
      <c r="A38" s="13"/>
      <c r="B38" s="18"/>
      <c r="C38" s="13"/>
      <c r="D38" s="13"/>
      <c r="E38" s="13"/>
      <c r="F38" s="13"/>
      <c r="G38" s="13"/>
      <c r="H38" s="13"/>
      <c r="I38" s="13"/>
      <c r="J38" s="13"/>
    </row>
    <row r="39" spans="1:10">
      <c r="A39" s="13"/>
      <c r="B39" s="18"/>
      <c r="C39" s="13"/>
      <c r="D39" s="13"/>
      <c r="E39" s="13"/>
      <c r="F39" s="13"/>
      <c r="G39" s="13"/>
      <c r="H39" s="13"/>
      <c r="I39" s="13"/>
      <c r="J39" s="13"/>
    </row>
    <row r="40" spans="1:10">
      <c r="A40" s="13"/>
      <c r="B40" s="18"/>
      <c r="C40" s="13"/>
      <c r="D40" s="13"/>
      <c r="E40" s="13"/>
      <c r="F40" s="13"/>
      <c r="G40" s="13"/>
      <c r="H40" s="13"/>
      <c r="I40" s="13"/>
      <c r="J40" s="13"/>
    </row>
    <row r="41" spans="1:10">
      <c r="A41" s="13"/>
      <c r="B41" s="18"/>
      <c r="C41" s="13"/>
      <c r="D41" s="13"/>
      <c r="E41" s="13"/>
      <c r="F41" s="13"/>
      <c r="G41" s="13"/>
      <c r="H41" s="13"/>
      <c r="I41" s="13"/>
      <c r="J41" s="13"/>
    </row>
  </sheetData>
  <mergeCells count="18">
    <mergeCell ref="A35:C35"/>
    <mergeCell ref="A25:I25"/>
    <mergeCell ref="B27:C27"/>
    <mergeCell ref="B28:C28"/>
    <mergeCell ref="B29:C29"/>
    <mergeCell ref="B30:E30"/>
    <mergeCell ref="A34:C34"/>
    <mergeCell ref="A1:J1"/>
    <mergeCell ref="A2:J2"/>
    <mergeCell ref="A4:J4"/>
    <mergeCell ref="A5:A6"/>
    <mergeCell ref="B5:B6"/>
    <mergeCell ref="C5:C6"/>
    <mergeCell ref="D5:D6"/>
    <mergeCell ref="E5:E6"/>
    <mergeCell ref="F5:H5"/>
    <mergeCell ref="I5:I6"/>
    <mergeCell ref="J5:J6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</vt:lpstr>
      <vt:lpstr>итого!Область_печати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2019-05-27T15:07:26Z</cp:lastPrinted>
  <dcterms:created xsi:type="dcterms:W3CDTF">2014-02-14T07:05:08Z</dcterms:created>
  <dcterms:modified xsi:type="dcterms:W3CDTF">2019-06-04T15:51:57Z</dcterms:modified>
</cp:coreProperties>
</file>