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молочная продукция" sheetId="14" r:id="rId1"/>
  </sheets>
  <externalReferences>
    <externalReference r:id="rId2"/>
    <externalReference r:id="rId3"/>
  </externalReferences>
  <definedNames>
    <definedName name="_xlnm.Print_Area" localSheetId="0">'молочная продукция'!$A$1:$J$22</definedName>
  </definedNames>
  <calcPr calcId="124519"/>
</workbook>
</file>

<file path=xl/calcChain.xml><?xml version="1.0" encoding="utf-8"?>
<calcChain xmlns="http://schemas.openxmlformats.org/spreadsheetml/2006/main">
  <c r="I11" i="14"/>
  <c r="I9"/>
  <c r="I7"/>
  <c r="E11" l="1"/>
  <c r="J12" s="1"/>
  <c r="E9"/>
  <c r="J10" s="1"/>
  <c r="E7"/>
  <c r="J8" s="1"/>
  <c r="J13" l="1"/>
</calcChain>
</file>

<file path=xl/sharedStrings.xml><?xml version="1.0" encoding="utf-8"?>
<sst xmlns="http://schemas.openxmlformats.org/spreadsheetml/2006/main" count="34" uniqueCount="32">
  <si>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</si>
  <si>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</si>
  <si>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</si>
  <si>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</si>
  <si>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</si>
  <si>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</si>
  <si>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</si>
  <si>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</si>
  <si>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</si>
  <si>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</si>
  <si>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</si>
  <si>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</si>
  <si>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</si>
  <si>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</si>
  <si>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</si>
  <si>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</si>
  <si>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</si>
  <si>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Директор школы ______________________ А.А.Латыпов</t>
  </si>
  <si>
    <t>Молоко сгущенное (концентрированное) пастеризованное</t>
  </si>
  <si>
    <t>шт</t>
  </si>
  <si>
    <t>кг</t>
  </si>
  <si>
    <t>Молоко сгущенное с сахаром</t>
  </si>
  <si>
    <t>IV. Обоснование начальной (максимальной) цены гражданско-правового договора на поставку продуктов питания ( молочная продукция)</t>
  </si>
  <si>
    <t>на право заключения гражданско-правового договора на поставку продуктов питания  (молочная продукция)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</si>
  <si>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</si>
  <si>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</si>
  <si>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</si>
  <si>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Дата составления сводной  таблицы    06.05.2019 г.</t>
  </si>
  <si>
    <t xml:space="preserve">Масло сливочное. 
Вид сливочного масла: сладко-сливочное.
Сорт: высший.
Тип сливочного масла: несоленое.
Наименование сливочного масла: крестьянское.
</t>
  </si>
  <si>
    <t xml:space="preserve">Масло сливочное </t>
  </si>
  <si>
    <t>Молоко концентрированное. Сгущенное пастеризованное. 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320 гр. и не более 350 гр. Массовая доля жира не менее 7,0% . Срок годности не менее 12 месяцев. ГОСТ 34254-2017.</t>
  </si>
  <si>
    <t>Молоко сгущенное. 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</si>
</sst>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5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2" xfId="0" applyFont="1" applyBorder="1"/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900</v>
          </cell>
        </row>
        <row r="9">
          <cell r="E9">
            <v>780</v>
          </cell>
        </row>
        <row r="11">
          <cell r="E11">
            <v>630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1650</v>
          </cell>
        </row>
        <row r="9">
          <cell r="E9">
            <v>1211</v>
          </cell>
        </row>
        <row r="11">
          <cell r="E11">
            <v>4440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0" workbookViewId="0">
      <selection activeCell="K21" sqref="K21"/>
    </sheetView>
  </sheetViews>
  <sheetFormatPr defaultColWidth="9.109375" defaultRowHeight="14.4"/>
  <cols>
    <col min="1" max="1" width="6" style="2" customWidth="1"/>
    <col min="2" max="2" width="12.88671875" style="22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32.4" customHeight="1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s="3" customFormat="1" ht="30" customHeight="1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9.2" customHeight="1">
      <c r="A3" s="4" t="s">
        <v>23</v>
      </c>
      <c r="B3" s="18"/>
      <c r="C3" s="5"/>
      <c r="D3" s="5"/>
      <c r="E3" s="5"/>
      <c r="F3" s="5"/>
      <c r="G3" s="5"/>
      <c r="H3" s="25"/>
      <c r="I3" s="5"/>
      <c r="J3" s="5"/>
    </row>
    <row r="4" spans="1:11" ht="23.4" customHeight="1">
      <c r="A4" s="49" t="s">
        <v>13</v>
      </c>
      <c r="B4" s="49"/>
      <c r="C4" s="49"/>
      <c r="D4" s="49"/>
      <c r="E4" s="49"/>
      <c r="F4" s="49"/>
      <c r="G4" s="49"/>
      <c r="H4" s="49"/>
      <c r="I4" s="49"/>
      <c r="J4" s="49"/>
    </row>
    <row r="5" spans="1:11" ht="19.5" customHeight="1">
      <c r="A5" s="50" t="s">
        <v>0</v>
      </c>
      <c r="B5" s="51" t="s">
        <v>8</v>
      </c>
      <c r="C5" s="51" t="s">
        <v>9</v>
      </c>
      <c r="D5" s="51" t="s">
        <v>10</v>
      </c>
      <c r="E5" s="51" t="s">
        <v>1</v>
      </c>
      <c r="F5" s="51" t="s">
        <v>2</v>
      </c>
      <c r="G5" s="51"/>
      <c r="H5" s="51"/>
      <c r="I5" s="52" t="s">
        <v>6</v>
      </c>
      <c r="J5" s="52" t="s">
        <v>7</v>
      </c>
    </row>
    <row r="6" spans="1:11" ht="25.5" customHeight="1">
      <c r="A6" s="50"/>
      <c r="B6" s="52"/>
      <c r="C6" s="51"/>
      <c r="D6" s="51"/>
      <c r="E6" s="51"/>
      <c r="F6" s="6" t="s">
        <v>3</v>
      </c>
      <c r="G6" s="6" t="s">
        <v>4</v>
      </c>
      <c r="H6" s="26" t="s">
        <v>5</v>
      </c>
      <c r="I6" s="53"/>
      <c r="J6" s="53"/>
    </row>
    <row r="7" spans="1:11" ht="156">
      <c r="A7" s="1">
        <v>1</v>
      </c>
      <c r="B7" s="36" t="s">
        <v>18</v>
      </c>
      <c r="C7" s="37" t="s">
        <v>30</v>
      </c>
      <c r="D7" s="36" t="s">
        <v>19</v>
      </c>
      <c r="E7" s="7">
        <f>[1]овощи!$E$7+[2]итого!$E$7</f>
        <v>2550</v>
      </c>
      <c r="F7" s="8">
        <v>58</v>
      </c>
      <c r="G7" s="8">
        <v>58</v>
      </c>
      <c r="H7" s="8">
        <v>110</v>
      </c>
      <c r="I7" s="9">
        <f>ROUND((F7+G7+H7)/3,2)</f>
        <v>75.33</v>
      </c>
      <c r="J7" s="17"/>
    </row>
    <row r="8" spans="1:11">
      <c r="A8" s="38" t="s">
        <v>11</v>
      </c>
      <c r="B8" s="39"/>
      <c r="C8" s="39"/>
      <c r="D8" s="39"/>
      <c r="E8" s="39"/>
      <c r="F8" s="39"/>
      <c r="G8" s="39"/>
      <c r="H8" s="39"/>
      <c r="I8" s="40"/>
      <c r="J8" s="17">
        <f>I7*E7</f>
        <v>192091.5</v>
      </c>
    </row>
    <row r="9" spans="1:11" ht="93.6">
      <c r="A9" s="1">
        <v>2</v>
      </c>
      <c r="B9" s="36" t="s">
        <v>29</v>
      </c>
      <c r="C9" s="37" t="s">
        <v>28</v>
      </c>
      <c r="D9" s="36" t="s">
        <v>20</v>
      </c>
      <c r="E9" s="7">
        <f>[1]овощи!$E$9+[2]итого!$E$9</f>
        <v>1991</v>
      </c>
      <c r="F9" s="8">
        <v>495</v>
      </c>
      <c r="G9" s="8">
        <v>420</v>
      </c>
      <c r="H9" s="8">
        <v>600</v>
      </c>
      <c r="I9" s="9">
        <f>ROUND((F9+G9+H9)/3,2)</f>
        <v>505</v>
      </c>
      <c r="J9" s="17"/>
    </row>
    <row r="10" spans="1:11">
      <c r="A10" s="38" t="s">
        <v>11</v>
      </c>
      <c r="B10" s="39"/>
      <c r="C10" s="39"/>
      <c r="D10" s="39"/>
      <c r="E10" s="39"/>
      <c r="F10" s="39"/>
      <c r="G10" s="39"/>
      <c r="H10" s="39"/>
      <c r="I10" s="40"/>
      <c r="J10" s="17">
        <f>I9*E9</f>
        <v>1005455</v>
      </c>
    </row>
    <row r="11" spans="1:11" ht="124.8">
      <c r="A11" s="1">
        <v>3</v>
      </c>
      <c r="B11" s="36" t="s">
        <v>21</v>
      </c>
      <c r="C11" s="37" t="s">
        <v>31</v>
      </c>
      <c r="D11" s="36" t="s">
        <v>19</v>
      </c>
      <c r="E11" s="7">
        <f>[1]овощи!$E$11+[2]итого!$E$11</f>
        <v>5070</v>
      </c>
      <c r="F11" s="8">
        <v>70</v>
      </c>
      <c r="G11" s="8">
        <v>60</v>
      </c>
      <c r="H11" s="8">
        <v>110</v>
      </c>
      <c r="I11" s="9">
        <f>ROUND((F11+G11+H11)/3,2)</f>
        <v>80</v>
      </c>
      <c r="J11" s="17"/>
    </row>
    <row r="12" spans="1:11">
      <c r="A12" s="38"/>
      <c r="B12" s="39"/>
      <c r="C12" s="39"/>
      <c r="D12" s="39"/>
      <c r="E12" s="39"/>
      <c r="F12" s="39"/>
      <c r="G12" s="39"/>
      <c r="H12" s="39"/>
      <c r="I12" s="40"/>
      <c r="J12" s="17">
        <f>I11*E11</f>
        <v>405600</v>
      </c>
    </row>
    <row r="13" spans="1:11">
      <c r="A13" s="44" t="s">
        <v>12</v>
      </c>
      <c r="B13" s="45"/>
      <c r="C13" s="45"/>
      <c r="D13" s="45"/>
      <c r="E13" s="45"/>
      <c r="F13" s="45"/>
      <c r="G13" s="45"/>
      <c r="H13" s="45"/>
      <c r="I13" s="46"/>
      <c r="J13" s="23">
        <f>SUM(J7:J12)</f>
        <v>1603146.5</v>
      </c>
      <c r="K13" s="33"/>
    </row>
    <row r="14" spans="1:11">
      <c r="A14" s="10"/>
      <c r="B14" s="19"/>
      <c r="C14" s="10"/>
      <c r="D14" s="10"/>
      <c r="E14" s="10"/>
      <c r="F14" s="10"/>
      <c r="G14" s="10"/>
      <c r="H14" s="10"/>
      <c r="I14" s="10"/>
      <c r="J14" s="34"/>
    </row>
    <row r="15" spans="1:11" s="29" customFormat="1" ht="15.6" customHeight="1">
      <c r="A15" s="31">
        <v>1</v>
      </c>
      <c r="B15" s="41" t="s">
        <v>24</v>
      </c>
      <c r="C15" s="47"/>
      <c r="D15" s="27"/>
      <c r="E15" s="27"/>
      <c r="F15" s="27"/>
      <c r="G15" s="27"/>
      <c r="H15" s="27"/>
      <c r="I15" s="28"/>
    </row>
    <row r="16" spans="1:11" s="30" customFormat="1" ht="15.6" customHeight="1">
      <c r="A16" s="32">
        <v>2</v>
      </c>
      <c r="B16" s="41" t="s">
        <v>25</v>
      </c>
      <c r="C16" s="42"/>
      <c r="D16" s="27"/>
      <c r="E16" s="27"/>
      <c r="F16" s="27"/>
      <c r="G16" s="27"/>
      <c r="H16" s="27"/>
      <c r="I16" s="28"/>
    </row>
    <row r="17" spans="1:10" s="29" customFormat="1" ht="15.6" customHeight="1">
      <c r="A17" s="31">
        <v>3</v>
      </c>
      <c r="B17" s="41" t="s">
        <v>26</v>
      </c>
      <c r="C17" s="42"/>
      <c r="D17" s="27"/>
      <c r="E17" s="27"/>
      <c r="F17" s="27"/>
      <c r="G17" s="27"/>
      <c r="H17" s="27"/>
      <c r="I17" s="28"/>
    </row>
    <row r="18" spans="1:10" ht="15.6">
      <c r="A18" s="11"/>
      <c r="B18" s="24"/>
      <c r="C18" s="24"/>
      <c r="D18" s="24"/>
      <c r="E18" s="24"/>
      <c r="F18" s="24"/>
      <c r="G18" s="24"/>
      <c r="H18" s="24"/>
      <c r="I18" s="12"/>
      <c r="J18" s="35"/>
    </row>
    <row r="19" spans="1:10" ht="15.6">
      <c r="A19" s="13" t="s">
        <v>15</v>
      </c>
      <c r="B19" s="20"/>
      <c r="C19" s="14"/>
      <c r="D19" s="15"/>
      <c r="E19" s="15"/>
      <c r="F19" s="15"/>
      <c r="G19" s="15"/>
      <c r="H19" s="15"/>
      <c r="I19" s="15"/>
      <c r="J19" s="15"/>
    </row>
    <row r="20" spans="1:10" ht="15.6">
      <c r="A20" s="13" t="s">
        <v>17</v>
      </c>
      <c r="B20" s="20"/>
      <c r="C20" s="13"/>
      <c r="D20" s="13"/>
      <c r="E20" s="13"/>
      <c r="F20" s="13"/>
      <c r="G20" s="13"/>
      <c r="H20" s="13"/>
      <c r="I20" s="15"/>
      <c r="J20" s="15"/>
    </row>
    <row r="21" spans="1:10" ht="15.6">
      <c r="A21" s="43" t="s">
        <v>16</v>
      </c>
      <c r="B21" s="43"/>
      <c r="C21" s="43"/>
      <c r="D21" s="16"/>
      <c r="E21" s="16"/>
      <c r="F21" s="16"/>
      <c r="G21" s="15"/>
      <c r="H21" s="15"/>
      <c r="I21" s="15"/>
      <c r="J21" s="15"/>
    </row>
    <row r="22" spans="1:10" ht="15.6">
      <c r="A22" s="43" t="s">
        <v>27</v>
      </c>
      <c r="B22" s="43"/>
      <c r="C22" s="43"/>
      <c r="D22" s="16"/>
      <c r="E22" s="16"/>
      <c r="F22" s="16"/>
      <c r="G22" s="15"/>
      <c r="H22" s="15"/>
      <c r="I22" s="15"/>
      <c r="J22" s="15"/>
    </row>
    <row r="23" spans="1:10">
      <c r="A23" s="15"/>
      <c r="B23" s="21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1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21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21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21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21"/>
      <c r="C28" s="15"/>
      <c r="D28" s="15"/>
      <c r="E28" s="15"/>
      <c r="F28" s="15"/>
      <c r="G28" s="15"/>
      <c r="H28" s="15"/>
      <c r="I28" s="15"/>
      <c r="J28" s="15"/>
    </row>
  </sheetData>
  <mergeCells count="17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17:C17"/>
    <mergeCell ref="A22:C22"/>
    <mergeCell ref="A13:I13"/>
    <mergeCell ref="A21:C21"/>
    <mergeCell ref="B15:C15"/>
    <mergeCell ref="B16:C16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молочная продукция</vt:lpstr>
      <vt:lpstr>'молочная продукция'!Область_печати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2019-06-19T09:20:11Z</dcterms:modified>
</cp:coreProperties>
</file>