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3 квартал\ЭА - поставка запчастей для СМП (запреты 878,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Лист2!$A$1:$H$46</definedName>
  </definedNames>
  <calcPr calcId="162913" iterateDelta="1E-4"/>
</workbook>
</file>

<file path=xl/calcChain.xml><?xml version="1.0" encoding="utf-8"?>
<calcChain xmlns="http://schemas.openxmlformats.org/spreadsheetml/2006/main">
  <c r="H40" i="1" l="1"/>
  <c r="F39" i="1"/>
  <c r="E39" i="1"/>
  <c r="D39" i="1"/>
  <c r="C39" i="1"/>
  <c r="B39" i="1"/>
  <c r="H33" i="1" l="1"/>
  <c r="F33" i="1"/>
  <c r="E33" i="1"/>
  <c r="D33" i="1"/>
  <c r="C33" i="1"/>
  <c r="B33" i="1"/>
  <c r="G32" i="1"/>
  <c r="H28" i="1"/>
  <c r="F28" i="1"/>
  <c r="E28" i="1"/>
  <c r="D28" i="1"/>
  <c r="C28" i="1"/>
  <c r="B28" i="1"/>
  <c r="G27" i="1"/>
  <c r="H13" i="1" l="1"/>
  <c r="F13" i="1"/>
  <c r="E13" i="1"/>
  <c r="D13" i="1"/>
  <c r="C13" i="1"/>
  <c r="B13" i="1"/>
  <c r="G12" i="1"/>
  <c r="H38" i="1"/>
  <c r="F38" i="1"/>
  <c r="E38" i="1"/>
  <c r="D38" i="1"/>
  <c r="C38" i="1"/>
  <c r="B38" i="1"/>
  <c r="G37" i="1"/>
  <c r="H23" i="1"/>
  <c r="F23" i="1"/>
  <c r="E23" i="1"/>
  <c r="D23" i="1"/>
  <c r="C23" i="1"/>
  <c r="B23" i="1"/>
  <c r="G22" i="1"/>
  <c r="H18" i="1"/>
  <c r="F18" i="1"/>
  <c r="E18" i="1"/>
  <c r="D18" i="1"/>
  <c r="C18" i="1"/>
  <c r="B18" i="1"/>
  <c r="G17" i="1"/>
</calcChain>
</file>

<file path=xl/sharedStrings.xml><?xml version="1.0" encoding="utf-8"?>
<sst xmlns="http://schemas.openxmlformats.org/spreadsheetml/2006/main" count="97" uniqueCount="46">
  <si>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</si>
  <si>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</si>
  <si>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</si>
  <si>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</si>
  <si>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</si>
  <si>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</si>
  <si>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</si>
  <si>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</si>
  <si>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</si>
  <si>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</si>
  <si>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</si>
  <si>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</si>
  <si>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</si>
  <si>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</si>
  <si>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</si>
  <si>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</si>
  <si>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</si>
  <si>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</si>
  <si>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</si>
  <si>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</si>
  <si>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</si>
  <si>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</si>
  <si>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</si>
  <si>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</si>
  <si>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</si>
  <si>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</si>
  <si>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Блок питания для корпуса</t>
  </si>
  <si>
    <t xml:space="preserve">Блок питания для корпуса компьютерный
Характеристики устройства:
- блок питания ATX 12В, мощностью не менее 450 Вт; 
- выходная мощность по линии +12В не менее 400 Вт; 
- диаметр вентилятора блока питания не менее 120 мм;
- наличие разъёма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 1х6-pin разъем;
- наличие не менее 2 разъёмов питания SATA;
- длина кабеля питания процессора не менее 0,50 м.
</t>
  </si>
  <si>
    <t xml:space="preserve">26.20.40.110 </t>
  </si>
  <si>
    <t>Схемы интегральные электронные</t>
  </si>
  <si>
    <t>26.11.30.000</t>
  </si>
  <si>
    <t>Модуль памяти DDR4</t>
  </si>
  <si>
    <t xml:space="preserve">Модуль оперативной памяти стандарта DDR4.
Характеристики устройства:
- производительность – не менее 2666 Мегагерц;
- объём модуля - не менее 8 Гигабайт;
- тип памяти: DDR4.
</t>
  </si>
  <si>
    <t>Модуль памяти DDR3</t>
  </si>
  <si>
    <t xml:space="preserve">Модуль оперативной памяти стандарта DDR3.
Характеристики устройства:
- производительность – не менее 1333 Мегагерц;
- объём модуля - не менее 8 Гигабайт;
- тип памяти: DDR3.
</t>
  </si>
  <si>
    <t>26.20.40.190</t>
  </si>
  <si>
    <t>поставка запасных частей для средств вычислительной техники</t>
  </si>
  <si>
    <t>Коннектор</t>
  </si>
  <si>
    <t>Дата составления: 09.07.2021</t>
  </si>
  <si>
    <t>коммерческое предложение от 08.07.2021 № COMOFFERS-6168</t>
  </si>
  <si>
    <t>коммерческое предложение от 08.07.2021 № 54655</t>
  </si>
  <si>
    <t>коммерческое предложение от 08.07.2021 № 3544</t>
  </si>
  <si>
    <t>26.30.30.000</t>
  </si>
  <si>
    <t>64-битный многоядерный процессор для настольных компьютеров.
Характеристики устройства:
- разъём AM4;
- базовая частота работы процессора: не менее 3,5 Гигагерц;
- количество ядер – не менее 4;
- количество потоков – не менее 8;
- объем памяти кэша третьего уровня – не менее 4 Мегабайт;
- поддержка наборов инструкций: SHA, AVX, AVX2, FMA3, SSE4a, SSE4.2, AES, SSE4.1, SSSE3, MMX, SSE, SSE2, SSE3;
- поддержка 64-битного набора команд;
- поддержка оперативной памяти стандарта DDR4;
- тепловыделение – не более 65 Вт;
- наличие интегрированного графического ядра;
- максимальная частота графического ядра – не менее 1700 Мегагерц;
- наличие в комплекте системы охлаждения (кулера);
- поддержка операционной системы Microsoft Windows 10.</t>
  </si>
  <si>
    <t>Материнская плата с процессорным разъёмом AM4 для настольных компьютеров.
Характеристики устройства:
- процессорный разъём AM4;
- наличие не менее 4 слотов оперативной памяти типа DDR4 производительностью не менее 3200 Мегагерц;
- производительность сетевого контроллера не менее 1 Гигабит/с;
- наличие интегрированного видеоконтроллера с разъёмами HDMI, VGA;
- наличие выходов audio, поддержка интерфейсов SATA 3.0, USB 3.0;
- форм-фактор micro-ATX; 
- наличие следующих разъёмов: SATA - не менее 6 штук, M.2 – не менее 1 штуки;
- поддержка накопителей типа M.2;
- наличие следующих разъёмов: PCI Express х1– не менее 2 штук, PCI Express х16 – не менее 1 штуки;
- количество портов USB на задней панели - не менее 6 штук;
- поддержка операционной системы Microsoft Windows 10.</t>
  </si>
  <si>
    <t>Коннектор стандарта RJ-45 обжимной для кабеля UTP.
Характеристики:
- количество жил кабеля, штук: 8;
- стандарт RJ-45, категория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</si>
</sst>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49" fontId="7" fillId="2" borderId="29" xfId="0" applyNumberFormat="1" applyFont="1" applyFill="1" applyBorder="1" applyAlignment="1">
      <alignment horizontal="lef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175" zoomScaleNormal="175" zoomScaleSheetLayoutView="100" workbookViewId="0">
      <pane xSplit="1" ySplit="3" topLeftCell="B27" activePane="bottomRight" state="frozen"/>
      <selection pane="topRight" activeCell="B1" sqref="B1"/>
      <selection pane="bottomLeft" activeCell="A107" sqref="A107"/>
      <selection pane="bottomRight" activeCell="B37" sqref="B37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2" x14ac:dyDescent="0.2">
      <c r="H1" s="28" t="s">
        <v>23</v>
      </c>
    </row>
    <row r="3" spans="1:12" ht="34.5" customHeight="1" x14ac:dyDescent="0.2">
      <c r="A3" s="51" t="s">
        <v>25</v>
      </c>
      <c r="B3" s="51"/>
      <c r="C3" s="51"/>
      <c r="D3" s="51"/>
      <c r="E3" s="51"/>
      <c r="F3" s="51"/>
      <c r="G3" s="51"/>
      <c r="H3" s="51"/>
      <c r="I3" s="1"/>
      <c r="J3" s="1"/>
      <c r="K3" s="1"/>
      <c r="L3" s="1"/>
    </row>
    <row r="4" spans="1:12" ht="31.5" x14ac:dyDescent="0.25">
      <c r="A4" s="2" t="s">
        <v>8</v>
      </c>
      <c r="B4" s="52" t="s">
        <v>24</v>
      </c>
      <c r="C4" s="52"/>
      <c r="D4" s="52"/>
      <c r="E4" s="52"/>
      <c r="F4" s="52"/>
      <c r="G4" s="52"/>
      <c r="H4" s="52"/>
      <c r="I4" s="1"/>
      <c r="J4" s="1"/>
      <c r="K4" s="1"/>
      <c r="L4" s="1"/>
    </row>
    <row r="5" spans="1:12" ht="47.25" x14ac:dyDescent="0.25">
      <c r="A5" s="3" t="s">
        <v>7</v>
      </c>
      <c r="B5" s="53" t="s">
        <v>36</v>
      </c>
      <c r="C5" s="53"/>
      <c r="D5" s="53"/>
      <c r="E5" s="53"/>
      <c r="F5" s="53"/>
      <c r="G5" s="53"/>
      <c r="H5" s="53"/>
      <c r="I5" s="1"/>
      <c r="J5" s="1"/>
      <c r="K5" s="1"/>
      <c r="L5" s="1"/>
    </row>
    <row r="6" spans="1:12" ht="31.5" customHeight="1" x14ac:dyDescent="0.25">
      <c r="A6" s="4" t="s">
        <v>11</v>
      </c>
      <c r="B6" s="55" t="s">
        <v>15</v>
      </c>
      <c r="C6" s="55"/>
      <c r="D6" s="55"/>
      <c r="E6" s="55"/>
      <c r="F6" s="55"/>
      <c r="G6" s="55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54" t="s">
        <v>1</v>
      </c>
      <c r="C7" s="54"/>
      <c r="D7" s="54"/>
      <c r="E7" s="54"/>
      <c r="F7" s="54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29" t="s">
        <v>18</v>
      </c>
      <c r="B9" s="48" t="s">
        <v>26</v>
      </c>
      <c r="C9" s="48"/>
      <c r="D9" s="48"/>
      <c r="E9" s="48"/>
      <c r="F9" s="48"/>
      <c r="G9" s="39" t="s">
        <v>22</v>
      </c>
      <c r="H9" s="37" t="s">
        <v>4</v>
      </c>
      <c r="I9" s="1"/>
      <c r="J9" s="1"/>
      <c r="K9" s="1"/>
      <c r="L9" s="1"/>
    </row>
    <row r="10" spans="1:12" ht="15" x14ac:dyDescent="0.2">
      <c r="A10" s="30" t="s">
        <v>20</v>
      </c>
      <c r="B10" s="43">
        <v>20</v>
      </c>
      <c r="C10" s="43"/>
      <c r="D10" s="43"/>
      <c r="E10" s="43"/>
      <c r="F10" s="43"/>
      <c r="G10" s="44" t="s">
        <v>28</v>
      </c>
      <c r="H10" s="38" t="s">
        <v>4</v>
      </c>
      <c r="I10" s="1"/>
      <c r="J10" s="1"/>
      <c r="K10" s="1"/>
      <c r="L10" s="1"/>
    </row>
    <row r="11" spans="1:12" ht="103.5" customHeight="1" x14ac:dyDescent="0.2">
      <c r="A11" s="30" t="s">
        <v>19</v>
      </c>
      <c r="B11" s="46" t="s">
        <v>27</v>
      </c>
      <c r="C11" s="47"/>
      <c r="D11" s="47"/>
      <c r="E11" s="47"/>
      <c r="F11" s="47"/>
      <c r="G11" s="45"/>
      <c r="H11" s="38" t="s">
        <v>4</v>
      </c>
      <c r="I11" s="1"/>
      <c r="J11" s="1"/>
      <c r="K11" s="1"/>
      <c r="L11" s="1"/>
    </row>
    <row r="12" spans="1:12" ht="15" x14ac:dyDescent="0.2">
      <c r="A12" s="30" t="s">
        <v>21</v>
      </c>
      <c r="B12" s="32">
        <v>2040</v>
      </c>
      <c r="C12" s="13">
        <v>2065</v>
      </c>
      <c r="D12" s="13">
        <v>2050</v>
      </c>
      <c r="E12" s="13"/>
      <c r="F12" s="13"/>
      <c r="G12" s="14">
        <f>SUM(B12:F12)/3</f>
        <v>2051.6666666666665</v>
      </c>
      <c r="H12" s="15">
        <v>2052</v>
      </c>
      <c r="I12" s="1"/>
      <c r="J12" s="1"/>
      <c r="K12" s="1"/>
      <c r="L12" s="1"/>
    </row>
    <row r="13" spans="1:12" ht="15.75" thickBot="1" x14ac:dyDescent="0.3">
      <c r="A13" s="31" t="s">
        <v>5</v>
      </c>
      <c r="B13" s="33">
        <f>B12*$B10</f>
        <v>40800</v>
      </c>
      <c r="C13" s="16">
        <f>C12*$B10</f>
        <v>41300</v>
      </c>
      <c r="D13" s="16">
        <f>D12*$B10</f>
        <v>41000</v>
      </c>
      <c r="E13" s="16">
        <f>E12*$B10</f>
        <v>0</v>
      </c>
      <c r="F13" s="16">
        <f>F12*$B10</f>
        <v>0</v>
      </c>
      <c r="G13" s="16"/>
      <c r="H13" s="17">
        <f>H12*$B10</f>
        <v>41040</v>
      </c>
      <c r="I13" s="1"/>
      <c r="J13" s="1"/>
      <c r="K13" s="1"/>
      <c r="L13" s="1"/>
    </row>
    <row r="14" spans="1:12" ht="13.5" customHeight="1" x14ac:dyDescent="0.2">
      <c r="A14" s="29" t="s">
        <v>18</v>
      </c>
      <c r="B14" s="48" t="s">
        <v>29</v>
      </c>
      <c r="C14" s="48"/>
      <c r="D14" s="48"/>
      <c r="E14" s="48"/>
      <c r="F14" s="48"/>
      <c r="G14" s="39" t="s">
        <v>22</v>
      </c>
      <c r="H14" s="37" t="s">
        <v>4</v>
      </c>
      <c r="I14" s="1"/>
      <c r="J14" s="1"/>
      <c r="K14" s="1"/>
      <c r="L14" s="1"/>
    </row>
    <row r="15" spans="1:12" ht="15" x14ac:dyDescent="0.2">
      <c r="A15" s="30" t="s">
        <v>20</v>
      </c>
      <c r="B15" s="43">
        <v>5</v>
      </c>
      <c r="C15" s="43"/>
      <c r="D15" s="43"/>
      <c r="E15" s="43"/>
      <c r="F15" s="43"/>
      <c r="G15" s="44" t="s">
        <v>30</v>
      </c>
      <c r="H15" s="38" t="s">
        <v>4</v>
      </c>
      <c r="I15" s="1"/>
      <c r="J15" s="1"/>
      <c r="K15" s="1"/>
      <c r="L15" s="1"/>
    </row>
    <row r="16" spans="1:12" ht="170.25" customHeight="1" x14ac:dyDescent="0.2">
      <c r="A16" s="30" t="s">
        <v>19</v>
      </c>
      <c r="B16" s="46" t="s">
        <v>43</v>
      </c>
      <c r="C16" s="47"/>
      <c r="D16" s="47"/>
      <c r="E16" s="47"/>
      <c r="F16" s="47"/>
      <c r="G16" s="45"/>
      <c r="H16" s="38" t="s">
        <v>4</v>
      </c>
      <c r="I16" s="1"/>
      <c r="J16" s="1"/>
      <c r="K16" s="1"/>
      <c r="L16" s="1"/>
    </row>
    <row r="17" spans="1:12" ht="15" x14ac:dyDescent="0.2">
      <c r="A17" s="30" t="s">
        <v>21</v>
      </c>
      <c r="B17" s="32">
        <v>15384</v>
      </c>
      <c r="C17" s="13">
        <v>15450</v>
      </c>
      <c r="D17" s="13">
        <v>15400</v>
      </c>
      <c r="E17" s="13"/>
      <c r="F17" s="13"/>
      <c r="G17" s="14">
        <f>SUM(B17:F17)/3</f>
        <v>15411.333333333334</v>
      </c>
      <c r="H17" s="15">
        <v>15411</v>
      </c>
      <c r="I17" s="1"/>
      <c r="J17" s="1"/>
      <c r="K17" s="1"/>
      <c r="L17" s="1"/>
    </row>
    <row r="18" spans="1:12" ht="15.75" thickBot="1" x14ac:dyDescent="0.3">
      <c r="A18" s="31" t="s">
        <v>5</v>
      </c>
      <c r="B18" s="33">
        <f>B17*$B15</f>
        <v>76920</v>
      </c>
      <c r="C18" s="16">
        <f>C17*$B15</f>
        <v>77250</v>
      </c>
      <c r="D18" s="16">
        <f>D17*$B15</f>
        <v>77000</v>
      </c>
      <c r="E18" s="16">
        <f>E17*$B15</f>
        <v>0</v>
      </c>
      <c r="F18" s="16">
        <f>F17*$B15</f>
        <v>0</v>
      </c>
      <c r="G18" s="16"/>
      <c r="H18" s="17">
        <f>H17*$B15</f>
        <v>77055</v>
      </c>
      <c r="I18" s="1"/>
      <c r="J18" s="1"/>
      <c r="K18" s="1"/>
      <c r="L18" s="1"/>
    </row>
    <row r="19" spans="1:12" ht="13.5" customHeight="1" x14ac:dyDescent="0.2">
      <c r="A19" s="29" t="s">
        <v>18</v>
      </c>
      <c r="B19" s="48" t="s">
        <v>29</v>
      </c>
      <c r="C19" s="48"/>
      <c r="D19" s="48"/>
      <c r="E19" s="48"/>
      <c r="F19" s="48"/>
      <c r="G19" s="39" t="s">
        <v>22</v>
      </c>
      <c r="H19" s="37" t="s">
        <v>4</v>
      </c>
      <c r="I19" s="1"/>
      <c r="J19" s="1"/>
      <c r="K19" s="1"/>
      <c r="L19" s="1"/>
    </row>
    <row r="20" spans="1:12" ht="15" x14ac:dyDescent="0.2">
      <c r="A20" s="30" t="s">
        <v>20</v>
      </c>
      <c r="B20" s="43">
        <v>5</v>
      </c>
      <c r="C20" s="43"/>
      <c r="D20" s="43"/>
      <c r="E20" s="43"/>
      <c r="F20" s="43"/>
      <c r="G20" s="44" t="s">
        <v>30</v>
      </c>
      <c r="H20" s="38" t="s">
        <v>4</v>
      </c>
      <c r="I20" s="1"/>
      <c r="J20" s="1"/>
      <c r="K20" s="1"/>
      <c r="L20" s="1"/>
    </row>
    <row r="21" spans="1:12" ht="156" customHeight="1" x14ac:dyDescent="0.2">
      <c r="A21" s="30" t="s">
        <v>19</v>
      </c>
      <c r="B21" s="46" t="s">
        <v>44</v>
      </c>
      <c r="C21" s="47"/>
      <c r="D21" s="47"/>
      <c r="E21" s="47"/>
      <c r="F21" s="47"/>
      <c r="G21" s="45"/>
      <c r="H21" s="38" t="s">
        <v>4</v>
      </c>
      <c r="I21" s="1"/>
      <c r="J21" s="1"/>
      <c r="K21" s="1"/>
      <c r="L21" s="1"/>
    </row>
    <row r="22" spans="1:12" ht="15" x14ac:dyDescent="0.2">
      <c r="A22" s="30" t="s">
        <v>21</v>
      </c>
      <c r="B22" s="32">
        <v>5840</v>
      </c>
      <c r="C22" s="13">
        <v>5960</v>
      </c>
      <c r="D22" s="13">
        <v>5900</v>
      </c>
      <c r="E22" s="13"/>
      <c r="F22" s="13"/>
      <c r="G22" s="14">
        <f>SUM(B22:F22)/3</f>
        <v>5900</v>
      </c>
      <c r="H22" s="15">
        <v>5900</v>
      </c>
      <c r="I22" s="1"/>
      <c r="J22" s="1"/>
      <c r="K22" s="1"/>
      <c r="L22" s="1"/>
    </row>
    <row r="23" spans="1:12" ht="15.75" thickBot="1" x14ac:dyDescent="0.3">
      <c r="A23" s="31" t="s">
        <v>5</v>
      </c>
      <c r="B23" s="33">
        <f>B22*$B20</f>
        <v>29200</v>
      </c>
      <c r="C23" s="16">
        <f>C22*$B20</f>
        <v>29800</v>
      </c>
      <c r="D23" s="16">
        <f>D22*$B20</f>
        <v>29500</v>
      </c>
      <c r="E23" s="16">
        <f>E22*$B20</f>
        <v>0</v>
      </c>
      <c r="F23" s="16">
        <f>F22*$B20</f>
        <v>0</v>
      </c>
      <c r="G23" s="16"/>
      <c r="H23" s="17">
        <f>H22*$B20</f>
        <v>29500</v>
      </c>
      <c r="I23" s="1"/>
      <c r="J23" s="1"/>
      <c r="K23" s="1"/>
      <c r="L23" s="1"/>
    </row>
    <row r="24" spans="1:12" ht="13.5" customHeight="1" x14ac:dyDescent="0.2">
      <c r="A24" s="29" t="s">
        <v>18</v>
      </c>
      <c r="B24" s="48" t="s">
        <v>31</v>
      </c>
      <c r="C24" s="48"/>
      <c r="D24" s="48"/>
      <c r="E24" s="48"/>
      <c r="F24" s="48"/>
      <c r="G24" s="39" t="s">
        <v>22</v>
      </c>
      <c r="H24" s="37" t="s">
        <v>4</v>
      </c>
      <c r="I24" s="1"/>
      <c r="J24" s="1"/>
      <c r="K24" s="1"/>
      <c r="L24" s="1"/>
    </row>
    <row r="25" spans="1:12" ht="15" x14ac:dyDescent="0.2">
      <c r="A25" s="30" t="s">
        <v>20</v>
      </c>
      <c r="B25" s="43">
        <v>5</v>
      </c>
      <c r="C25" s="43"/>
      <c r="D25" s="43"/>
      <c r="E25" s="43"/>
      <c r="F25" s="43"/>
      <c r="G25" s="44" t="s">
        <v>35</v>
      </c>
      <c r="H25" s="38" t="s">
        <v>4</v>
      </c>
      <c r="I25" s="1"/>
      <c r="J25" s="1"/>
      <c r="K25" s="1"/>
      <c r="L25" s="1"/>
    </row>
    <row r="26" spans="1:12" ht="53.25" customHeight="1" x14ac:dyDescent="0.2">
      <c r="A26" s="30" t="s">
        <v>19</v>
      </c>
      <c r="B26" s="46" t="s">
        <v>32</v>
      </c>
      <c r="C26" s="47"/>
      <c r="D26" s="47"/>
      <c r="E26" s="47"/>
      <c r="F26" s="47"/>
      <c r="G26" s="45"/>
      <c r="H26" s="38" t="s">
        <v>4</v>
      </c>
      <c r="I26" s="1"/>
      <c r="J26" s="1"/>
      <c r="K26" s="1"/>
      <c r="L26" s="1"/>
    </row>
    <row r="27" spans="1:12" ht="15" x14ac:dyDescent="0.2">
      <c r="A27" s="30" t="s">
        <v>21</v>
      </c>
      <c r="B27" s="32">
        <v>3584</v>
      </c>
      <c r="C27" s="13">
        <v>3610</v>
      </c>
      <c r="D27" s="13">
        <v>3600</v>
      </c>
      <c r="E27" s="13"/>
      <c r="F27" s="13"/>
      <c r="G27" s="14">
        <f>SUM(B27:F27)/3</f>
        <v>3598</v>
      </c>
      <c r="H27" s="15">
        <v>3598</v>
      </c>
      <c r="I27" s="1"/>
      <c r="J27" s="1"/>
      <c r="K27" s="1"/>
      <c r="L27" s="1"/>
    </row>
    <row r="28" spans="1:12" ht="15.75" thickBot="1" x14ac:dyDescent="0.3">
      <c r="A28" s="31" t="s">
        <v>5</v>
      </c>
      <c r="B28" s="33">
        <f>B27*$B25</f>
        <v>17920</v>
      </c>
      <c r="C28" s="16">
        <f>C27*$B25</f>
        <v>18050</v>
      </c>
      <c r="D28" s="16">
        <f>D27*$B25</f>
        <v>18000</v>
      </c>
      <c r="E28" s="16">
        <f>E27*$B25</f>
        <v>0</v>
      </c>
      <c r="F28" s="16">
        <f>F27*$B25</f>
        <v>0</v>
      </c>
      <c r="G28" s="16"/>
      <c r="H28" s="17">
        <f>H27*$B25</f>
        <v>17990</v>
      </c>
      <c r="I28" s="1"/>
      <c r="J28" s="1"/>
      <c r="K28" s="1"/>
      <c r="L28" s="1"/>
    </row>
    <row r="29" spans="1:12" ht="13.5" customHeight="1" x14ac:dyDescent="0.2">
      <c r="A29" s="29" t="s">
        <v>18</v>
      </c>
      <c r="B29" s="48" t="s">
        <v>33</v>
      </c>
      <c r="C29" s="48"/>
      <c r="D29" s="48"/>
      <c r="E29" s="48"/>
      <c r="F29" s="48"/>
      <c r="G29" s="39" t="s">
        <v>22</v>
      </c>
      <c r="H29" s="37" t="s">
        <v>4</v>
      </c>
      <c r="I29" s="1"/>
      <c r="J29" s="1"/>
      <c r="K29" s="1"/>
      <c r="L29" s="1"/>
    </row>
    <row r="30" spans="1:12" ht="15" customHeight="1" x14ac:dyDescent="0.2">
      <c r="A30" s="30" t="s">
        <v>20</v>
      </c>
      <c r="B30" s="43">
        <v>10</v>
      </c>
      <c r="C30" s="43"/>
      <c r="D30" s="43"/>
      <c r="E30" s="43"/>
      <c r="F30" s="43"/>
      <c r="G30" s="44" t="s">
        <v>35</v>
      </c>
      <c r="H30" s="38" t="s">
        <v>4</v>
      </c>
      <c r="I30" s="1"/>
      <c r="J30" s="1"/>
      <c r="K30" s="1"/>
      <c r="L30" s="1"/>
    </row>
    <row r="31" spans="1:12" ht="53.25" customHeight="1" x14ac:dyDescent="0.2">
      <c r="A31" s="30" t="s">
        <v>19</v>
      </c>
      <c r="B31" s="46" t="s">
        <v>34</v>
      </c>
      <c r="C31" s="47"/>
      <c r="D31" s="47"/>
      <c r="E31" s="47"/>
      <c r="F31" s="47"/>
      <c r="G31" s="45"/>
      <c r="H31" s="38" t="s">
        <v>4</v>
      </c>
      <c r="I31" s="1"/>
      <c r="J31" s="1"/>
      <c r="K31" s="1"/>
      <c r="L31" s="1"/>
    </row>
    <row r="32" spans="1:12" ht="15" x14ac:dyDescent="0.2">
      <c r="A32" s="30" t="s">
        <v>21</v>
      </c>
      <c r="B32" s="32">
        <v>5600</v>
      </c>
      <c r="C32" s="13">
        <v>5640</v>
      </c>
      <c r="D32" s="13">
        <v>5620</v>
      </c>
      <c r="E32" s="13"/>
      <c r="F32" s="13"/>
      <c r="G32" s="14">
        <f>SUM(B32:F32)/3</f>
        <v>5620</v>
      </c>
      <c r="H32" s="15">
        <v>5620</v>
      </c>
      <c r="I32" s="1"/>
      <c r="J32" s="1"/>
      <c r="K32" s="1"/>
      <c r="L32" s="1"/>
    </row>
    <row r="33" spans="1:13" ht="15.75" thickBot="1" x14ac:dyDescent="0.3">
      <c r="A33" s="31" t="s">
        <v>5</v>
      </c>
      <c r="B33" s="33">
        <f>B32*$B30</f>
        <v>56000</v>
      </c>
      <c r="C33" s="16">
        <f>C32*$B30</f>
        <v>56400</v>
      </c>
      <c r="D33" s="16">
        <f>D32*$B30</f>
        <v>56200</v>
      </c>
      <c r="E33" s="16">
        <f>E32*$B30</f>
        <v>0</v>
      </c>
      <c r="F33" s="16">
        <f>F32*$B30</f>
        <v>0</v>
      </c>
      <c r="G33" s="16"/>
      <c r="H33" s="17">
        <f>H32*$B30</f>
        <v>56200</v>
      </c>
      <c r="I33" s="1"/>
      <c r="J33" s="1"/>
      <c r="K33" s="1"/>
      <c r="L33" s="1"/>
    </row>
    <row r="34" spans="1:13" ht="13.5" customHeight="1" x14ac:dyDescent="0.2">
      <c r="A34" s="29" t="s">
        <v>18</v>
      </c>
      <c r="B34" s="48" t="s">
        <v>37</v>
      </c>
      <c r="C34" s="48"/>
      <c r="D34" s="48"/>
      <c r="E34" s="48"/>
      <c r="F34" s="48"/>
      <c r="G34" s="39" t="s">
        <v>22</v>
      </c>
      <c r="H34" s="37" t="s">
        <v>4</v>
      </c>
      <c r="I34" s="1"/>
      <c r="J34" s="1"/>
      <c r="K34" s="1"/>
      <c r="L34" s="1"/>
    </row>
    <row r="35" spans="1:13" ht="15" x14ac:dyDescent="0.2">
      <c r="A35" s="30" t="s">
        <v>20</v>
      </c>
      <c r="B35" s="43">
        <v>100</v>
      </c>
      <c r="C35" s="43"/>
      <c r="D35" s="43"/>
      <c r="E35" s="43"/>
      <c r="F35" s="43"/>
      <c r="G35" s="44" t="s">
        <v>42</v>
      </c>
      <c r="H35" s="38" t="s">
        <v>4</v>
      </c>
      <c r="I35" s="1"/>
      <c r="J35" s="1"/>
      <c r="K35" s="1"/>
      <c r="L35" s="1"/>
    </row>
    <row r="36" spans="1:13" ht="43.5" customHeight="1" x14ac:dyDescent="0.2">
      <c r="A36" s="30" t="s">
        <v>19</v>
      </c>
      <c r="B36" s="49" t="s">
        <v>45</v>
      </c>
      <c r="C36" s="50"/>
      <c r="D36" s="50"/>
      <c r="E36" s="50"/>
      <c r="F36" s="50"/>
      <c r="G36" s="45"/>
      <c r="H36" s="38" t="s">
        <v>4</v>
      </c>
      <c r="I36" s="1"/>
      <c r="J36" s="1"/>
      <c r="K36" s="1"/>
      <c r="L36" s="1"/>
    </row>
    <row r="37" spans="1:13" ht="15" x14ac:dyDescent="0.2">
      <c r="A37" s="30" t="s">
        <v>21</v>
      </c>
      <c r="B37" s="32">
        <v>12</v>
      </c>
      <c r="C37" s="13">
        <v>14</v>
      </c>
      <c r="D37" s="13">
        <v>13</v>
      </c>
      <c r="E37" s="13"/>
      <c r="F37" s="13"/>
      <c r="G37" s="14">
        <f>SUM(B37:F37)/3</f>
        <v>13</v>
      </c>
      <c r="H37" s="15">
        <v>13</v>
      </c>
      <c r="I37" s="1"/>
      <c r="J37" s="1"/>
      <c r="K37" s="1"/>
      <c r="L37" s="1"/>
    </row>
    <row r="38" spans="1:13" ht="15.75" thickBot="1" x14ac:dyDescent="0.3">
      <c r="A38" s="31" t="s">
        <v>5</v>
      </c>
      <c r="B38" s="33">
        <f>B37*$B35</f>
        <v>1200</v>
      </c>
      <c r="C38" s="16">
        <f>C37*$B35</f>
        <v>1400</v>
      </c>
      <c r="D38" s="16">
        <f>D37*$B35</f>
        <v>1300</v>
      </c>
      <c r="E38" s="16">
        <f>E37*$B35</f>
        <v>0</v>
      </c>
      <c r="F38" s="16">
        <f>F37*$B35</f>
        <v>0</v>
      </c>
      <c r="G38" s="16"/>
      <c r="H38" s="17">
        <f>H37*$B35</f>
        <v>1300</v>
      </c>
      <c r="I38" s="1"/>
      <c r="J38" s="1"/>
      <c r="K38" s="1"/>
      <c r="L38" s="1"/>
    </row>
    <row r="39" spans="1:13" s="19" customFormat="1" ht="15" thickBot="1" x14ac:dyDescent="0.25">
      <c r="A39" s="18" t="s">
        <v>6</v>
      </c>
      <c r="B39" s="34">
        <f>B13+B18+B23+B28+B33+B38</f>
        <v>222040</v>
      </c>
      <c r="C39" s="34">
        <f t="shared" ref="C39:F39" si="0">C13+C18+C23+C28+C33+C38</f>
        <v>224200</v>
      </c>
      <c r="D39" s="34">
        <f t="shared" si="0"/>
        <v>223000</v>
      </c>
      <c r="E39" s="34">
        <f t="shared" si="0"/>
        <v>0</v>
      </c>
      <c r="F39" s="34">
        <f t="shared" si="0"/>
        <v>0</v>
      </c>
      <c r="G39" s="35"/>
      <c r="H39" s="36"/>
    </row>
    <row r="40" spans="1:13" s="24" customFormat="1" ht="15" x14ac:dyDescent="0.25">
      <c r="A40" s="20" t="s">
        <v>38</v>
      </c>
      <c r="B40" s="20"/>
      <c r="C40" s="20"/>
      <c r="D40" s="20"/>
      <c r="E40" s="20"/>
      <c r="F40" s="20"/>
      <c r="G40" s="21" t="s">
        <v>10</v>
      </c>
      <c r="H40" s="22">
        <f>H13+H18+H23+H28+H33+H38</f>
        <v>223085</v>
      </c>
      <c r="I40" s="23"/>
      <c r="J40" s="23"/>
      <c r="K40" s="23"/>
      <c r="L40" s="23"/>
      <c r="M40" s="23"/>
    </row>
    <row r="42" spans="1:13" s="41" customFormat="1" ht="15.75" customHeight="1" x14ac:dyDescent="0.2">
      <c r="A42" s="40" t="s">
        <v>12</v>
      </c>
      <c r="B42" s="42" t="s">
        <v>39</v>
      </c>
      <c r="C42" s="42"/>
      <c r="D42" s="42"/>
      <c r="E42" s="42"/>
      <c r="F42" s="42"/>
      <c r="G42" s="42"/>
      <c r="H42" s="42"/>
    </row>
    <row r="43" spans="1:13" s="41" customFormat="1" ht="15.75" customHeight="1" x14ac:dyDescent="0.2">
      <c r="A43" s="40" t="s">
        <v>13</v>
      </c>
      <c r="B43" s="42" t="s">
        <v>40</v>
      </c>
      <c r="C43" s="42"/>
      <c r="D43" s="42"/>
      <c r="E43" s="42"/>
      <c r="F43" s="42"/>
      <c r="G43" s="42"/>
      <c r="H43" s="42"/>
    </row>
    <row r="44" spans="1:13" s="41" customFormat="1" ht="15.75" customHeight="1" x14ac:dyDescent="0.2">
      <c r="A44" s="40" t="s">
        <v>14</v>
      </c>
      <c r="B44" s="42" t="s">
        <v>41</v>
      </c>
      <c r="C44" s="42"/>
      <c r="D44" s="42"/>
      <c r="E44" s="42"/>
      <c r="F44" s="42"/>
      <c r="G44" s="42"/>
      <c r="H44" s="42"/>
    </row>
    <row r="45" spans="1:13" s="24" customFormat="1" ht="15" x14ac:dyDescent="0.25">
      <c r="A45" s="20"/>
      <c r="B45" s="20"/>
      <c r="C45" s="20"/>
      <c r="D45" s="20"/>
      <c r="E45" s="20"/>
      <c r="F45" s="20"/>
      <c r="G45" s="20"/>
      <c r="H45" s="20"/>
    </row>
    <row r="46" spans="1:13" ht="15" x14ac:dyDescent="0.25">
      <c r="A46" s="20" t="s">
        <v>17</v>
      </c>
      <c r="B46" s="25"/>
      <c r="C46" s="25"/>
      <c r="D46" s="25"/>
      <c r="E46" s="25"/>
      <c r="F46" s="25"/>
      <c r="G46" s="25"/>
      <c r="H46" s="26" t="s">
        <v>16</v>
      </c>
      <c r="I46" s="1"/>
      <c r="J46" s="1"/>
      <c r="K46" s="1"/>
      <c r="L46" s="1"/>
    </row>
  </sheetData>
  <sheetProtection selectLockedCells="1" selectUnlockedCells="1"/>
  <mergeCells count="32">
    <mergeCell ref="B25:F25"/>
    <mergeCell ref="G25:G26"/>
    <mergeCell ref="B26:F26"/>
    <mergeCell ref="B29:F29"/>
    <mergeCell ref="B14:F14"/>
    <mergeCell ref="B9:F9"/>
    <mergeCell ref="B10:F10"/>
    <mergeCell ref="A3:H3"/>
    <mergeCell ref="B4:H4"/>
    <mergeCell ref="B5:H5"/>
    <mergeCell ref="B7:F7"/>
    <mergeCell ref="B6:G6"/>
    <mergeCell ref="B30:F30"/>
    <mergeCell ref="G30:G31"/>
    <mergeCell ref="B31:F31"/>
    <mergeCell ref="B24:F24"/>
    <mergeCell ref="G10:G11"/>
    <mergeCell ref="B11:F11"/>
    <mergeCell ref="B42:H42"/>
    <mergeCell ref="B43:H43"/>
    <mergeCell ref="B44:H44"/>
    <mergeCell ref="B15:F15"/>
    <mergeCell ref="G15:G16"/>
    <mergeCell ref="B16:F16"/>
    <mergeCell ref="B19:F19"/>
    <mergeCell ref="B20:F20"/>
    <mergeCell ref="G20:G21"/>
    <mergeCell ref="B21:F21"/>
    <mergeCell ref="B34:F34"/>
    <mergeCell ref="B35:F35"/>
    <mergeCell ref="G35:G36"/>
    <mergeCell ref="B36:F3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2021-07-09T11:47:20Z</cp:lastPrinted>
  <dcterms:created xsi:type="dcterms:W3CDTF">2012-04-02T10:33:59Z</dcterms:created>
  <dcterms:modified xsi:type="dcterms:W3CDTF">2021-07-09T11:55:13Z</dcterms:modified>
</cp:coreProperties>
</file>