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5" yWindow="615" windowWidth="15045" windowHeight="13110" activeTab="1"/>
  </bookViews>
  <sheets>
    <sheet name="протокол" sheetId="2" r:id="rId1"/>
    <sheet name="расчет НМЦ" sheetId="1" r:id="rId2"/>
  </sheets>
  <calcPr calcId="145621"/>
</workbook>
</file>

<file path=xl/calcChain.xml><?xml version="1.0" encoding="utf-8"?>
<calcChain xmlns="http://schemas.openxmlformats.org/spreadsheetml/2006/main">
  <c r="C16" i="1" l="1"/>
  <c r="C17" i="1" s="1"/>
  <c r="E14" i="1"/>
  <c r="G14" i="1" s="1"/>
  <c r="C18" i="1" l="1"/>
  <c r="E15" i="1" l="1"/>
  <c r="G15" i="1" s="1"/>
  <c r="E13" i="1"/>
  <c r="G13" i="1" l="1"/>
  <c r="G16" i="1" s="1"/>
  <c r="G17" i="1" s="1"/>
  <c r="G18" i="1" s="1"/>
  <c r="E16" i="1"/>
  <c r="E17" i="1" l="1"/>
  <c r="E18" i="1" s="1"/>
</calcChain>
</file>

<file path=xl/sharedStrings.xml><?xml version="1.0" encoding="utf-8"?>
<sst xmlns="http://schemas.openxmlformats.org/spreadsheetml/2006/main" count="39" uniqueCount="39">
  <si>
    <t>РАСЧЕТ НАЧАЛЬНОЙ (МАКСИМАЛЬНОЙ) ЦЕНЫ КОНТРАКТА</t>
  </si>
  <si>
    <t>Основание для расчета:</t>
  </si>
  <si>
    <t>1.</t>
  </si>
  <si>
    <t>2.</t>
  </si>
  <si>
    <t>Наименование работ и затрат</t>
  </si>
  <si>
    <t>Стоимость работ в ценах
на дату утверждения сметной документации на
III квартал 2020г.</t>
  </si>
  <si>
    <t>Индекс фактической инфляции</t>
  </si>
  <si>
    <t>Стоимость работ в
ценах на дату формирования начальной (максимальной) цены контракта
IV квартал 2022г.</t>
  </si>
  <si>
    <t>Индекс прогнозной инфляции на период выполнения работ</t>
  </si>
  <si>
    <t>Начальная (максимальная) цена контракта с учетом прогнозного индекса инфляции на период выполнения работ</t>
  </si>
  <si>
    <t>Стоимость без учета НДС</t>
  </si>
  <si>
    <t>НДС (20%)</t>
  </si>
  <si>
    <t>Стоимость с учетом НДС</t>
  </si>
  <si>
    <t>Выполнение инженерных изысканий</t>
  </si>
  <si>
    <t>Разработка проектной доукментации</t>
  </si>
  <si>
    <t>Государственная экспертиза</t>
  </si>
  <si>
    <t>Техническое задание</t>
  </si>
  <si>
    <t>Нормативные документы (справочники, методики и иные документы), в соответствии с которыми выполнен расчет</t>
  </si>
  <si>
    <t xml:space="preserve">Протокол </t>
  </si>
  <si>
    <t>начальной (максимальной) цены контракта</t>
  </si>
  <si>
    <t>Начальная (максимальная) цена контракта принята с учетом НДС и доведенных лимитов бюджетных ассигнований и составляет  1 941 469,80 рублей (один миллион девятьсот сорок одна тысяча четыреста шестьдесят девять  рублей 80 копеек).</t>
  </si>
  <si>
    <t xml:space="preserve">В общую цену Контракта включены: затраты на инженерные  изыскания, разработку проектной документации; согласование проектной документации в установленном порядке со всеми заинтересованными учреждениями и организациями; затраты на получение положительного заключения государственной экспертизы в объёме проверки достоверности определения сметной стоимости капитального ремонта здания образовательного учреждения; налоги и сборы НДС либо без НДС и другие обязательные платежи, возникающие в период выполнения работ. </t>
  </si>
  <si>
    <t>Метод обоснования начальной (максимальной цены контракта): проектно-сметный метод в соответствии с пунктом 1 части 9 статьи 22 Федерального закона от 05.04.2013 № 44-ФЗ «О контрактной системе в сфере закупок товаров, работ, услуг для обеспечения государственных и муниципальных нужд».</t>
  </si>
  <si>
    <t xml:space="preserve">Приложение:
Расчет начальной (максимальной) цены контракта.
</t>
  </si>
  <si>
    <t>Заказчик:</t>
  </si>
  <si>
    <t>Департамент жилищно-коммунального и строительного комплекса администрации города Югорска</t>
  </si>
  <si>
    <t>Индекс фактической инфляции = 1,0</t>
  </si>
  <si>
    <t>3.</t>
  </si>
  <si>
    <t xml:space="preserve"> Приказ Минстроя России от 23.12.2019 № 841/пр</t>
  </si>
  <si>
    <t>Продолжительность проектирования – (7 месяцев)</t>
  </si>
  <si>
    <t>Начало выполнения проектно-изыскательских работ -  апрель 2023 года</t>
  </si>
  <si>
    <t>Дата формирование НМЦК – март 2023 года</t>
  </si>
  <si>
    <t xml:space="preserve">НА ВЫПОЛНЕНИЕ РАБОТ ПО РАЗРАБОТКЕ ПРОЕКТНОЙ ДОКУМЕНТАЦИИ  И ИНЖЕНЕРНЫХ ИЗЫСКАНИЙ  ПО ОБЪЕКТУ "КАПИТАЛЬНЫЙ РЕМОНТ ЗДАНИЯ ДОШКОЛЬНЫХ ГРУПП 
МБОУ "СРЕДНЯЯ ОБЩЕОБРАЗОВАТЕЛЬНАЯ ШКОЛА №2" В ГОРОДЕ ЮГОРСКЕ" </t>
  </si>
  <si>
    <r>
      <t xml:space="preserve"> Начальная (максимальная) цена контракта принята в размере </t>
    </r>
    <r>
      <rPr>
        <b/>
        <sz val="14"/>
        <color rgb="FF000000"/>
        <rFont val="PT Astra Serif"/>
        <family val="1"/>
        <charset val="204"/>
      </rPr>
      <t>1 941 469,80 рублей</t>
    </r>
    <r>
      <rPr>
        <sz val="14"/>
        <color rgb="FF000000"/>
        <rFont val="PT Astra Serif"/>
        <family val="1"/>
        <charset val="204"/>
      </rPr>
      <t xml:space="preserve"> (один миллион девятьсот сорок одна тысяча четыреста шестьдесят девять  рублей 80 копеек), не превышает лимит финансирования на 2023 год</t>
    </r>
  </si>
  <si>
    <t xml:space="preserve">Объект закупки: ВЫПОЛНЕНИЕ РАБОТ ПО РАЗРАБОТКЕ ПРОЕКТНОЙ ДОКУМЕНТАЦИИ  И ИНЖЕНЕРНЫХ ИЗЫСКАНИЙ ПО ОБЪЕКТУ "КАПИТАЛЬНЫЙ РЕМОНТ ЗДАНИЯ ДОШКОЛЬНЫХ ГРУПП  МБОУ "СРЕДНЯЯ ОБЩЕОБРАЗОВАТЕЛЬНАЯ ШКОЛА №2" В ГОРОДЕ ЮГОРСКЕ" 
</t>
  </si>
  <si>
    <t>Приложение №2</t>
  </si>
  <si>
    <t>к извещению об осуществлении закупки</t>
  </si>
  <si>
    <t>Обоснование  начальной (максимальной) цены контракта</t>
  </si>
  <si>
    <t>Окончание проектирования – ноябрь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</si>
</sst>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21" x14ac:knownFonts="1">
    <font>
      <sz val="11"/>
      <color rgb="FF000000"/>
      <name val="Calibri"/>
      <charset val="204"/>
    </font>
    <font>
      <sz val="10"/>
      <color rgb="FF000000"/>
      <name val="Calibri"/>
      <charset val="204"/>
    </font>
    <font>
      <sz val="10"/>
      <color rgb="FF000000"/>
      <name val="Arial"/>
      <charset val="204"/>
    </font>
    <font>
      <b/>
      <sz val="10"/>
      <color rgb="FF000000"/>
      <name val="Arial"/>
      <charset val="204"/>
    </font>
    <font>
      <sz val="11"/>
      <color rgb="FF000000"/>
      <name val="Calibri"/>
      <family val="2"/>
      <charset val="204"/>
    </font>
    <font>
      <sz val="11"/>
      <color theme="1"/>
      <name val="PT Astra Serif"/>
      <family val="1"/>
      <charset val="204"/>
    </font>
    <font>
      <sz val="10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4"/>
      <color rgb="FF000000"/>
      <name val="PT Astra Serif"/>
      <family val="1"/>
      <charset val="204"/>
    </font>
    <font>
      <sz val="14"/>
      <color rgb="FF000000"/>
      <name val="PT Astra Serif"/>
      <family val="1"/>
      <charset val="204"/>
    </font>
    <font>
      <sz val="14"/>
      <color rgb="FF000000"/>
      <name val="Calibri"/>
      <family val="2"/>
      <charset val="204"/>
    </font>
    <font>
      <sz val="15"/>
      <color rgb="FF000000"/>
      <name val="PT Astra Serif"/>
      <family val="1"/>
      <charset val="204"/>
    </font>
    <font>
      <sz val="15"/>
      <color rgb="FF000000"/>
      <name val="Arial"/>
      <family val="2"/>
      <charset val="204"/>
    </font>
    <font>
      <sz val="15"/>
      <color rgb="FF000000"/>
      <name val="Calibri"/>
      <family val="2"/>
      <charset val="204"/>
    </font>
    <font>
      <b/>
      <sz val="15"/>
      <color theme="1"/>
      <name val="PT Astra Serif"/>
      <family val="1"/>
      <charset val="204"/>
    </font>
    <font>
      <sz val="15"/>
      <color theme="1"/>
      <name val="PT Astra Serif"/>
      <family val="1"/>
      <charset val="204"/>
    </font>
    <font>
      <b/>
      <sz val="15"/>
      <color rgb="FF000000"/>
      <name val="Arial"/>
      <family val="2"/>
      <charset val="204"/>
    </font>
    <font>
      <sz val="12"/>
      <color rgb="FF000000"/>
      <name val="PT Astra Serif"/>
      <family val="1"/>
      <charset val="204"/>
    </font>
    <font>
      <b/>
      <sz val="16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83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center" wrapText="1"/>
    </xf>
    <xf numFmtId="0" fontId="5" fillId="0" borderId="0" xfId="1" applyFont="1"/>
    <xf numFmtId="0" fontId="6" fillId="0" borderId="0" xfId="1" applyNumberFormat="1" applyFont="1" applyFill="1" applyBorder="1" applyAlignment="1" applyProtection="1"/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horizontal="left"/>
    </xf>
    <xf numFmtId="0" fontId="7" fillId="0" borderId="0" xfId="2" applyAlignment="1">
      <alignment horizontal="left"/>
    </xf>
    <xf numFmtId="2" fontId="5" fillId="0" borderId="0" xfId="2" applyNumberFormat="1" applyFont="1" applyBorder="1" applyAlignment="1">
      <alignment horizontal="left" vertical="center"/>
    </xf>
    <xf numFmtId="4" fontId="0" fillId="0" borderId="0" xfId="0" applyNumberFormat="1"/>
    <xf numFmtId="0" fontId="5" fillId="0" borderId="0" xfId="2" applyFont="1" applyBorder="1" applyAlignment="1">
      <alignment horizontal="left"/>
    </xf>
    <xf numFmtId="0" fontId="5" fillId="0" borderId="0" xfId="2" applyFont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center" wrapText="1"/>
    </xf>
    <xf numFmtId="4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horizontal="center"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0" fontId="0" fillId="0" borderId="0" xfId="0" applyBorder="1"/>
    <xf numFmtId="0" fontId="11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9" fillId="0" borderId="0" xfId="0" applyNumberFormat="1" applyFont="1" applyFill="1" applyBorder="1" applyAlignment="1" applyProtection="1">
      <alignment horizontal="center" wrapText="1"/>
    </xf>
    <xf numFmtId="0" fontId="14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13" fillId="0" borderId="0" xfId="0" applyFont="1"/>
    <xf numFmtId="0" fontId="15" fillId="0" borderId="0" xfId="1" applyFont="1"/>
    <xf numFmtId="0" fontId="16" fillId="0" borderId="0" xfId="1" applyFont="1" applyAlignment="1">
      <alignment vertical="center"/>
    </xf>
    <xf numFmtId="0" fontId="17" fillId="0" borderId="0" xfId="1" applyFont="1"/>
    <xf numFmtId="0" fontId="17" fillId="0" borderId="0" xfId="1" applyFont="1" applyAlignment="1">
      <alignment vertical="center"/>
    </xf>
    <xf numFmtId="0" fontId="17" fillId="0" borderId="0" xfId="1" applyFont="1" applyAlignment="1">
      <alignment horizontal="left" vertical="center"/>
    </xf>
    <xf numFmtId="0" fontId="13" fillId="0" borderId="0" xfId="0" applyNumberFormat="1" applyFont="1" applyFill="1" applyBorder="1" applyAlignment="1" applyProtection="1"/>
    <xf numFmtId="0" fontId="18" fillId="0" borderId="0" xfId="1" applyNumberFormat="1" applyFont="1" applyFill="1" applyBorder="1" applyAlignment="1" applyProtection="1">
      <alignment vertical="center" wrapText="1"/>
    </xf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13" fillId="0" borderId="0" xfId="0" applyFont="1" applyAlignment="1">
      <alignment horizontal="justify" vertical="center"/>
    </xf>
    <xf numFmtId="0" fontId="13" fillId="0" borderId="0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right" vertical="top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wrapText="1"/>
    </xf>
    <xf numFmtId="0" fontId="11" fillId="0" borderId="12" xfId="0" applyNumberFormat="1" applyFont="1" applyFill="1" applyBorder="1" applyAlignment="1" applyProtection="1">
      <alignment horizontal="center" wrapText="1"/>
    </xf>
    <xf numFmtId="4" fontId="11" fillId="0" borderId="5" xfId="0" applyNumberFormat="1" applyFont="1" applyFill="1" applyBorder="1" applyAlignment="1" applyProtection="1">
      <alignment horizontal="center" vertical="top"/>
    </xf>
    <xf numFmtId="164" fontId="11" fillId="0" borderId="5" xfId="0" applyNumberFormat="1" applyFont="1" applyFill="1" applyBorder="1" applyAlignment="1" applyProtection="1">
      <alignment horizontal="center" vertical="top"/>
    </xf>
    <xf numFmtId="4" fontId="11" fillId="0" borderId="6" xfId="0" applyNumberFormat="1" applyFont="1" applyFill="1" applyBorder="1" applyAlignment="1" applyProtection="1">
      <alignment horizontal="center" vertical="top"/>
    </xf>
    <xf numFmtId="4" fontId="10" fillId="0" borderId="8" xfId="0" applyNumberFormat="1" applyFont="1" applyFill="1" applyBorder="1" applyAlignment="1" applyProtection="1">
      <alignment horizontal="center" vertical="top"/>
    </xf>
    <xf numFmtId="0" fontId="11" fillId="0" borderId="9" xfId="0" applyNumberFormat="1" applyFont="1" applyFill="1" applyBorder="1" applyAlignment="1" applyProtection="1"/>
    <xf numFmtId="0" fontId="11" fillId="0" borderId="9" xfId="0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top" wrapText="1"/>
    </xf>
    <xf numFmtId="0" fontId="16" fillId="0" borderId="0" xfId="1" applyFont="1" applyAlignment="1">
      <alignment horizontal="left"/>
    </xf>
    <xf numFmtId="0" fontId="17" fillId="0" borderId="0" xfId="1" applyFont="1" applyAlignment="1">
      <alignment horizontal="left" vertical="center"/>
    </xf>
    <xf numFmtId="0" fontId="5" fillId="0" borderId="0" xfId="2" applyFont="1" applyBorder="1" applyAlignment="1">
      <alignment horizontal="left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5" fillId="0" borderId="0" xfId="2" applyFont="1" applyBorder="1" applyAlignment="1">
      <alignment horizontal="right"/>
    </xf>
    <xf numFmtId="0" fontId="13" fillId="0" borderId="0" xfId="0" applyFont="1" applyAlignment="1">
      <alignment horizontal="left" vertical="center"/>
    </xf>
    <xf numFmtId="0" fontId="13" fillId="0" borderId="0" xfId="0" applyNumberFormat="1" applyFont="1" applyFill="1" applyBorder="1" applyAlignment="1" applyProtection="1">
      <alignment horizontal="justify" vertical="top" wrapText="1"/>
    </xf>
    <xf numFmtId="0" fontId="13" fillId="0" borderId="0" xfId="0" applyNumberFormat="1" applyFont="1" applyFill="1" applyBorder="1" applyAlignment="1" applyProtection="1">
      <alignment horizontal="left" vertical="top"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1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wrapText="1"/>
    </xf>
    <xf numFmtId="0" fontId="11" fillId="0" borderId="11" xfId="0" applyNumberFormat="1" applyFont="1" applyFill="1" applyBorder="1" applyAlignment="1" applyProtection="1">
      <alignment horizontal="center" wrapText="1"/>
    </xf>
    <xf numFmtId="0" fontId="11" fillId="0" borderId="4" xfId="0" applyNumberFormat="1" applyFont="1" applyFill="1" applyBorder="1" applyAlignment="1" applyProtection="1">
      <alignment horizontal="left" vertical="top"/>
    </xf>
    <xf numFmtId="0" fontId="11" fillId="0" borderId="5" xfId="0" applyNumberFormat="1" applyFont="1" applyFill="1" applyBorder="1" applyAlignment="1" applyProtection="1">
      <alignment horizontal="left" vertical="top"/>
    </xf>
    <xf numFmtId="0" fontId="10" fillId="0" borderId="7" xfId="0" applyNumberFormat="1" applyFont="1" applyFill="1" applyBorder="1" applyAlignment="1" applyProtection="1">
      <alignment horizontal="left" vertical="top"/>
    </xf>
    <xf numFmtId="0" fontId="10" fillId="0" borderId="8" xfId="0" applyNumberFormat="1" applyFont="1" applyFill="1" applyBorder="1" applyAlignment="1" applyProtection="1">
      <alignment horizontal="left" vertical="top"/>
    </xf>
    <xf numFmtId="0" fontId="11" fillId="0" borderId="0" xfId="0" applyFont="1" applyAlignment="1">
      <alignment horizontal="left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opLeftCell="A7" zoomScale="115" zoomScaleNormal="115" workbookViewId="0">
      <selection activeCell="M11" sqref="M11"/>
    </sheetView>
  </sheetViews>
  <sheetFormatPr defaultColWidth="9.140625" defaultRowHeight="12.75" customHeight="1" x14ac:dyDescent="0.2"/>
  <cols>
    <col min="1" max="1" width="4.5703125" style="1" customWidth="1"/>
    <col min="2" max="2" width="48.5703125" style="1" customWidth="1"/>
    <col min="3" max="3" width="17.7109375" style="1" customWidth="1"/>
    <col min="4" max="4" width="14.140625" style="1" customWidth="1"/>
    <col min="5" max="5" width="17.7109375" style="1" customWidth="1"/>
    <col min="6" max="6" width="14.140625" style="1" customWidth="1"/>
    <col min="7" max="7" width="18.28515625" style="1" customWidth="1"/>
    <col min="8" max="16384" width="9.140625" style="1"/>
  </cols>
  <sheetData>
    <row r="1" spans="1:13" ht="24" customHeight="1" x14ac:dyDescent="0.2">
      <c r="G1" s="52" t="s">
        <v>35</v>
      </c>
    </row>
    <row r="2" spans="1:13" ht="19.5" customHeight="1" x14ac:dyDescent="0.2">
      <c r="G2" s="52" t="s">
        <v>36</v>
      </c>
    </row>
    <row r="3" spans="1:13" ht="12.75" customHeight="1" x14ac:dyDescent="0.2">
      <c r="G3" s="52"/>
    </row>
    <row r="4" spans="1:13" ht="22.5" customHeight="1" x14ac:dyDescent="0.2">
      <c r="A4" s="53" t="s">
        <v>37</v>
      </c>
      <c r="B4" s="53"/>
      <c r="C4" s="53"/>
      <c r="D4" s="53"/>
      <c r="E4" s="53"/>
      <c r="F4" s="53"/>
      <c r="G4" s="53"/>
    </row>
    <row r="5" spans="1:13" customFormat="1" ht="15" x14ac:dyDescent="0.25">
      <c r="A5" s="2"/>
      <c r="B5" s="2"/>
      <c r="C5" s="2"/>
      <c r="D5" s="2"/>
      <c r="E5" s="2"/>
      <c r="F5" s="2"/>
      <c r="G5" s="3"/>
    </row>
    <row r="6" spans="1:13" customFormat="1" ht="20.25" x14ac:dyDescent="0.3">
      <c r="A6" s="53" t="s">
        <v>18</v>
      </c>
      <c r="B6" s="53"/>
      <c r="C6" s="53"/>
      <c r="D6" s="53"/>
      <c r="E6" s="53"/>
      <c r="F6" s="53"/>
      <c r="G6" s="53"/>
      <c r="H6" s="25"/>
    </row>
    <row r="7" spans="1:13" customFormat="1" ht="36.6" customHeight="1" x14ac:dyDescent="0.3">
      <c r="A7" s="53" t="s">
        <v>19</v>
      </c>
      <c r="B7" s="53"/>
      <c r="C7" s="53"/>
      <c r="D7" s="53"/>
      <c r="E7" s="53"/>
      <c r="F7" s="53"/>
      <c r="G7" s="53"/>
      <c r="H7" s="25"/>
    </row>
    <row r="8" spans="1:13" ht="19.149999999999999" customHeight="1" x14ac:dyDescent="0.3">
      <c r="A8" s="26"/>
      <c r="B8" s="27"/>
      <c r="C8" s="27"/>
      <c r="D8" s="28"/>
      <c r="E8" s="55"/>
      <c r="F8" s="55"/>
      <c r="G8" s="55"/>
      <c r="H8" s="55"/>
      <c r="I8" s="5"/>
      <c r="J8" s="6"/>
      <c r="K8" s="6"/>
      <c r="L8" s="6"/>
      <c r="M8" s="6"/>
    </row>
    <row r="9" spans="1:13" ht="19.149999999999999" customHeight="1" x14ac:dyDescent="0.3">
      <c r="A9" s="26"/>
      <c r="B9" s="29"/>
      <c r="C9" s="29"/>
      <c r="D9" s="29"/>
      <c r="E9" s="56"/>
      <c r="F9" s="56"/>
      <c r="G9" s="56"/>
      <c r="H9" s="30"/>
      <c r="I9" s="5"/>
      <c r="J9" s="6"/>
      <c r="K9" s="6"/>
      <c r="L9" s="6"/>
      <c r="M9" s="6"/>
    </row>
    <row r="10" spans="1:13" ht="102.6" customHeight="1" x14ac:dyDescent="0.3">
      <c r="A10" s="26"/>
      <c r="B10" s="54" t="s">
        <v>34</v>
      </c>
      <c r="C10" s="54"/>
      <c r="D10" s="54"/>
      <c r="E10" s="54"/>
      <c r="F10" s="54"/>
      <c r="G10" s="54"/>
      <c r="H10" s="30"/>
      <c r="I10" s="5"/>
      <c r="J10" s="6"/>
      <c r="K10" s="6"/>
      <c r="L10" s="6"/>
      <c r="M10" s="6"/>
    </row>
    <row r="11" spans="1:13" ht="99" customHeight="1" x14ac:dyDescent="0.3">
      <c r="A11" s="26"/>
      <c r="B11" s="54" t="s">
        <v>20</v>
      </c>
      <c r="C11" s="54"/>
      <c r="D11" s="54"/>
      <c r="E11" s="54"/>
      <c r="F11" s="54"/>
      <c r="G11" s="54"/>
      <c r="H11" s="30"/>
      <c r="I11" s="5"/>
      <c r="J11" s="6"/>
      <c r="K11" s="6"/>
      <c r="L11" s="6"/>
      <c r="M11" s="6"/>
    </row>
    <row r="12" spans="1:13" customFormat="1" ht="19.5" x14ac:dyDescent="0.3">
      <c r="A12" s="23"/>
      <c r="B12" s="31"/>
      <c r="C12" s="31"/>
      <c r="D12" s="31"/>
      <c r="E12" s="31"/>
      <c r="F12" s="31"/>
      <c r="G12" s="24"/>
      <c r="H12" s="25"/>
    </row>
    <row r="13" spans="1:13" customFormat="1" ht="30.75" customHeight="1" x14ac:dyDescent="0.3">
      <c r="A13" s="23"/>
      <c r="B13" s="54" t="s">
        <v>21</v>
      </c>
      <c r="C13" s="54"/>
      <c r="D13" s="54"/>
      <c r="E13" s="54"/>
      <c r="F13" s="54"/>
      <c r="G13" s="54"/>
      <c r="H13" s="25"/>
    </row>
    <row r="14" spans="1:13" customFormat="1" ht="96.6" customHeight="1" x14ac:dyDescent="0.3">
      <c r="A14" s="32"/>
      <c r="B14" s="54"/>
      <c r="C14" s="54"/>
      <c r="D14" s="54"/>
      <c r="E14" s="54"/>
      <c r="F14" s="54"/>
      <c r="G14" s="54"/>
      <c r="H14" s="25"/>
    </row>
    <row r="15" spans="1:13" customFormat="1" ht="94.15" customHeight="1" x14ac:dyDescent="0.3">
      <c r="A15" s="23"/>
      <c r="B15" s="65" t="s">
        <v>22</v>
      </c>
      <c r="C15" s="65"/>
      <c r="D15" s="65"/>
      <c r="E15" s="65"/>
      <c r="F15" s="65"/>
      <c r="G15" s="65"/>
      <c r="H15" s="25"/>
    </row>
    <row r="16" spans="1:13" customFormat="1" ht="73.900000000000006" customHeight="1" x14ac:dyDescent="0.3">
      <c r="A16" s="33"/>
      <c r="B16" s="67" t="s">
        <v>23</v>
      </c>
      <c r="C16" s="67"/>
      <c r="D16" s="67"/>
      <c r="E16" s="67"/>
      <c r="F16" s="67"/>
      <c r="G16" s="67"/>
      <c r="H16" s="25"/>
    </row>
    <row r="17" spans="1:17" customFormat="1" ht="15" customHeight="1" x14ac:dyDescent="0.3">
      <c r="A17" s="34"/>
      <c r="B17" s="66"/>
      <c r="C17" s="66"/>
      <c r="D17" s="66"/>
      <c r="E17" s="66"/>
      <c r="F17" s="66"/>
      <c r="G17" s="66"/>
      <c r="H17" s="25"/>
    </row>
    <row r="18" spans="1:17" customFormat="1" ht="15" customHeight="1" x14ac:dyDescent="0.3">
      <c r="A18" s="34"/>
      <c r="B18" s="35" t="s">
        <v>24</v>
      </c>
      <c r="C18" s="36"/>
      <c r="D18" s="36"/>
      <c r="E18" s="36"/>
      <c r="F18" s="36"/>
      <c r="G18" s="36"/>
      <c r="H18" s="25"/>
    </row>
    <row r="19" spans="1:17" customFormat="1" ht="29.45" customHeight="1" x14ac:dyDescent="0.3">
      <c r="A19" s="23"/>
      <c r="B19" s="64" t="s">
        <v>25</v>
      </c>
      <c r="C19" s="64"/>
      <c r="D19" s="64"/>
      <c r="E19" s="64"/>
      <c r="F19" s="64"/>
      <c r="G19" s="64"/>
      <c r="H19" s="25"/>
    </row>
    <row r="20" spans="1:17" customFormat="1" ht="18.75" x14ac:dyDescent="0.3">
      <c r="A20" s="58"/>
      <c r="B20" s="58"/>
      <c r="C20" s="20"/>
      <c r="D20" s="20"/>
      <c r="E20" s="20"/>
      <c r="F20" s="20"/>
      <c r="G20" s="20"/>
      <c r="H20" s="21"/>
    </row>
    <row r="21" spans="1:17" customFormat="1" ht="15" customHeight="1" x14ac:dyDescent="0.3">
      <c r="A21" s="59"/>
      <c r="B21" s="59"/>
      <c r="C21" s="22"/>
      <c r="D21" s="22"/>
      <c r="E21" s="22"/>
      <c r="F21" s="22"/>
      <c r="G21" s="22"/>
      <c r="H21" s="21"/>
      <c r="I21" s="11"/>
      <c r="J21" s="11"/>
      <c r="K21" s="11"/>
      <c r="L21" s="11"/>
      <c r="M21" s="11"/>
    </row>
    <row r="22" spans="1:17" customFormat="1" ht="15" customHeight="1" x14ac:dyDescent="0.25">
      <c r="A22" s="60"/>
      <c r="B22" s="60"/>
      <c r="C22" s="15"/>
      <c r="D22" s="16"/>
      <c r="E22" s="15"/>
      <c r="F22" s="16"/>
      <c r="G22" s="15"/>
      <c r="I22" s="11"/>
      <c r="J22" s="11"/>
      <c r="K22" s="11"/>
      <c r="L22" s="11"/>
      <c r="M22" s="11"/>
    </row>
    <row r="23" spans="1:17" customFormat="1" ht="15" customHeight="1" x14ac:dyDescent="0.25">
      <c r="A23" s="60"/>
      <c r="B23" s="60"/>
      <c r="C23" s="15"/>
      <c r="D23" s="16"/>
      <c r="E23" s="15"/>
      <c r="F23" s="16"/>
      <c r="G23" s="15"/>
      <c r="I23" s="11"/>
      <c r="J23" s="11"/>
      <c r="K23" s="11"/>
      <c r="L23" s="11"/>
      <c r="M23" s="11"/>
    </row>
    <row r="24" spans="1:17" customFormat="1" ht="15" customHeight="1" x14ac:dyDescent="0.25">
      <c r="A24" s="61"/>
      <c r="B24" s="60"/>
      <c r="C24" s="15"/>
      <c r="D24" s="16"/>
      <c r="E24" s="15"/>
      <c r="F24" s="16"/>
      <c r="G24" s="15"/>
      <c r="I24" s="11"/>
      <c r="J24" s="11"/>
      <c r="K24" s="11"/>
      <c r="L24" s="11"/>
      <c r="M24" s="11"/>
    </row>
    <row r="25" spans="1:17" customFormat="1" ht="15" customHeight="1" x14ac:dyDescent="0.25">
      <c r="A25" s="60"/>
      <c r="B25" s="60"/>
      <c r="C25" s="15"/>
      <c r="D25" s="15"/>
      <c r="E25" s="15"/>
      <c r="F25" s="15"/>
      <c r="G25" s="15"/>
      <c r="I25" s="11"/>
      <c r="J25" s="11"/>
      <c r="K25" s="11"/>
      <c r="L25" s="11"/>
      <c r="M25" s="11"/>
    </row>
    <row r="26" spans="1:17" customFormat="1" ht="15" customHeight="1" x14ac:dyDescent="0.25">
      <c r="A26" s="60"/>
      <c r="B26" s="60"/>
      <c r="C26" s="15"/>
      <c r="D26" s="15"/>
      <c r="E26" s="15"/>
      <c r="F26" s="15"/>
      <c r="G26" s="15"/>
      <c r="I26" s="11"/>
      <c r="J26" s="11"/>
      <c r="K26" s="11"/>
      <c r="L26" s="11"/>
      <c r="M26" s="11"/>
    </row>
    <row r="27" spans="1:17" customFormat="1" ht="15" customHeight="1" x14ac:dyDescent="0.25">
      <c r="A27" s="62"/>
      <c r="B27" s="62"/>
      <c r="C27" s="17"/>
      <c r="D27" s="17"/>
      <c r="E27" s="17"/>
      <c r="F27" s="17"/>
      <c r="G27" s="17"/>
      <c r="I27" s="11"/>
      <c r="J27" s="11"/>
      <c r="K27" s="11"/>
      <c r="L27" s="11"/>
      <c r="M27" s="11"/>
    </row>
    <row r="28" spans="1:17" customFormat="1" ht="15" customHeight="1" x14ac:dyDescent="0.25">
      <c r="A28" s="2"/>
      <c r="B28" s="2"/>
      <c r="C28" s="14"/>
      <c r="D28" s="14"/>
      <c r="E28" s="14"/>
      <c r="F28" s="14"/>
      <c r="G28" s="14"/>
      <c r="I28" s="11"/>
      <c r="J28" s="11"/>
      <c r="K28" s="11"/>
      <c r="L28" s="11"/>
      <c r="M28" s="11"/>
    </row>
    <row r="29" spans="1:17" customFormat="1" ht="15" x14ac:dyDescent="0.25">
      <c r="A29" s="18"/>
      <c r="B29" s="4"/>
      <c r="C29" s="4"/>
      <c r="D29" s="4"/>
      <c r="E29" s="4"/>
      <c r="F29" s="4"/>
      <c r="G29" s="4"/>
    </row>
    <row r="32" spans="1:17" ht="12.75" customHeight="1" x14ac:dyDescent="0.25">
      <c r="A32" s="7"/>
      <c r="B32" s="13"/>
      <c r="C32" s="13"/>
      <c r="D32" s="13"/>
      <c r="E32" s="13"/>
      <c r="F32" s="13"/>
      <c r="G32" s="12"/>
      <c r="H32" s="12"/>
      <c r="I32" s="12"/>
      <c r="J32" s="12"/>
      <c r="K32" s="12"/>
      <c r="L32" s="12"/>
      <c r="M32" s="12"/>
      <c r="N32" s="9"/>
      <c r="O32" s="9"/>
      <c r="P32" s="9"/>
      <c r="Q32" s="9"/>
    </row>
    <row r="33" spans="1:17" ht="12.75" customHeight="1" x14ac:dyDescent="0.25">
      <c r="A33" s="7"/>
      <c r="B33" s="57"/>
      <c r="C33" s="57"/>
      <c r="D33" s="57"/>
      <c r="E33" s="57"/>
      <c r="F33" s="57"/>
      <c r="G33" s="12"/>
      <c r="H33" s="12"/>
      <c r="I33" s="12"/>
      <c r="J33" s="12"/>
      <c r="K33" s="12"/>
      <c r="L33" s="12"/>
      <c r="M33" s="12"/>
      <c r="N33" s="9"/>
      <c r="O33" s="9"/>
      <c r="P33" s="9"/>
      <c r="Q33" s="9"/>
    </row>
    <row r="34" spans="1:17" ht="12.75" customHeight="1" x14ac:dyDescent="0.25">
      <c r="A34" s="7"/>
      <c r="B34" s="63"/>
      <c r="C34" s="63"/>
      <c r="D34" s="63"/>
      <c r="E34" s="63"/>
      <c r="F34" s="63"/>
      <c r="G34" s="12"/>
      <c r="H34" s="10"/>
      <c r="I34" s="10"/>
      <c r="J34" s="10"/>
      <c r="K34" s="10"/>
      <c r="L34" s="10"/>
      <c r="M34" s="10"/>
      <c r="N34" s="9"/>
      <c r="O34" s="9"/>
      <c r="P34" s="9"/>
      <c r="Q34" s="9"/>
    </row>
    <row r="35" spans="1:17" ht="15" x14ac:dyDescent="0.25">
      <c r="A35" s="7"/>
      <c r="B35" s="57"/>
      <c r="C35" s="57"/>
      <c r="D35" s="57"/>
      <c r="E35" s="57"/>
      <c r="F35" s="57"/>
      <c r="G35" s="12"/>
      <c r="H35" s="12"/>
      <c r="I35" s="12"/>
      <c r="J35" s="12"/>
      <c r="K35" s="12"/>
      <c r="L35" s="12"/>
      <c r="M35" s="12"/>
      <c r="N35" s="9"/>
      <c r="O35" s="9"/>
      <c r="P35" s="9"/>
      <c r="Q35" s="9"/>
    </row>
  </sheetData>
  <mergeCells count="23">
    <mergeCell ref="B13:G14"/>
    <mergeCell ref="B35:F35"/>
    <mergeCell ref="A20:B20"/>
    <mergeCell ref="A21:B21"/>
    <mergeCell ref="A22:B22"/>
    <mergeCell ref="A23:B23"/>
    <mergeCell ref="A24:B24"/>
    <mergeCell ref="A25:B25"/>
    <mergeCell ref="A26:B26"/>
    <mergeCell ref="A27:B27"/>
    <mergeCell ref="B33:F33"/>
    <mergeCell ref="B34:F34"/>
    <mergeCell ref="B19:G19"/>
    <mergeCell ref="B15:G15"/>
    <mergeCell ref="B17:G17"/>
    <mergeCell ref="B16:G16"/>
    <mergeCell ref="A4:G4"/>
    <mergeCell ref="A7:G7"/>
    <mergeCell ref="A6:G6"/>
    <mergeCell ref="B10:G10"/>
    <mergeCell ref="B11:G11"/>
    <mergeCell ref="E8:H8"/>
    <mergeCell ref="E9:G9"/>
  </mergeCells>
  <pageMargins left="0.70866141732283472" right="0.31496062992125984" top="0.74803149606299213" bottom="0.74803149606299213" header="0.31496062992125984" footer="0.31496062992125984"/>
  <pageSetup paperSize="9" scale="63" fitToHeight="10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zoomScale="70" zoomScaleNormal="70" workbookViewId="0">
      <selection activeCell="T11" sqref="T11"/>
    </sheetView>
  </sheetViews>
  <sheetFormatPr defaultColWidth="9.140625" defaultRowHeight="12.75" customHeight="1" x14ac:dyDescent="0.2"/>
  <cols>
    <col min="1" max="1" width="4.5703125" style="1" customWidth="1"/>
    <col min="2" max="2" width="48.5703125" style="1" customWidth="1"/>
    <col min="3" max="3" width="17.7109375" style="1" customWidth="1"/>
    <col min="4" max="4" width="14.140625" style="1" customWidth="1"/>
    <col min="5" max="5" width="17.7109375" style="1" customWidth="1"/>
    <col min="6" max="6" width="14.140625" style="1" customWidth="1"/>
    <col min="7" max="7" width="18.28515625" style="1" customWidth="1"/>
    <col min="8" max="16384" width="9.140625" style="1"/>
  </cols>
  <sheetData>
    <row r="1" spans="1:13" customFormat="1" ht="15" x14ac:dyDescent="0.25">
      <c r="A1" s="2"/>
      <c r="B1" s="2"/>
      <c r="C1" s="2"/>
      <c r="D1" s="2"/>
      <c r="E1" s="2"/>
      <c r="F1" s="2"/>
      <c r="G1" s="3"/>
    </row>
    <row r="2" spans="1:13" customFormat="1" ht="15" x14ac:dyDescent="0.25">
      <c r="A2" s="2"/>
      <c r="B2" s="2"/>
      <c r="C2" s="2"/>
      <c r="D2" s="2"/>
      <c r="E2" s="2"/>
      <c r="F2" s="2"/>
      <c r="G2" s="3"/>
    </row>
    <row r="3" spans="1:13" customFormat="1" ht="30.75" customHeight="1" x14ac:dyDescent="0.3">
      <c r="A3" s="19"/>
      <c r="B3" s="71" t="s">
        <v>0</v>
      </c>
      <c r="C3" s="71"/>
      <c r="D3" s="71"/>
      <c r="E3" s="71"/>
      <c r="F3" s="71"/>
      <c r="G3" s="71"/>
    </row>
    <row r="4" spans="1:13" customFormat="1" ht="75.599999999999994" customHeight="1" x14ac:dyDescent="0.25">
      <c r="A4" s="73" t="s">
        <v>32</v>
      </c>
      <c r="B4" s="73"/>
      <c r="C4" s="73"/>
      <c r="D4" s="73"/>
      <c r="E4" s="73"/>
      <c r="F4" s="73"/>
      <c r="G4" s="73"/>
    </row>
    <row r="5" spans="1:13" customFormat="1" ht="15" customHeight="1" x14ac:dyDescent="0.3">
      <c r="A5" s="19"/>
      <c r="B5" s="72"/>
      <c r="C5" s="72"/>
      <c r="D5" s="72"/>
      <c r="E5" s="72"/>
      <c r="F5" s="72"/>
      <c r="G5" s="72"/>
    </row>
    <row r="6" spans="1:13" customFormat="1" ht="27" customHeight="1" x14ac:dyDescent="0.3">
      <c r="A6" s="37" t="s">
        <v>1</v>
      </c>
      <c r="B6" s="38"/>
      <c r="C6" s="39"/>
      <c r="D6" s="39"/>
      <c r="E6" s="39"/>
      <c r="F6" s="39"/>
      <c r="G6" s="39"/>
    </row>
    <row r="7" spans="1:13" customFormat="1" ht="32.450000000000003" customHeight="1" x14ac:dyDescent="0.25">
      <c r="A7" s="40" t="s">
        <v>2</v>
      </c>
      <c r="B7" s="68" t="s">
        <v>16</v>
      </c>
      <c r="C7" s="68"/>
      <c r="D7" s="68"/>
      <c r="E7" s="68"/>
      <c r="F7" s="68"/>
      <c r="G7" s="68"/>
    </row>
    <row r="8" spans="1:13" customFormat="1" ht="45" customHeight="1" x14ac:dyDescent="0.25">
      <c r="A8" s="40" t="s">
        <v>3</v>
      </c>
      <c r="B8" s="68" t="s">
        <v>17</v>
      </c>
      <c r="C8" s="68"/>
      <c r="D8" s="68"/>
      <c r="E8" s="68"/>
      <c r="F8" s="68"/>
      <c r="G8" s="68"/>
    </row>
    <row r="9" spans="1:13" customFormat="1" ht="25.15" customHeight="1" x14ac:dyDescent="0.25">
      <c r="A9" s="40" t="s">
        <v>27</v>
      </c>
      <c r="B9" s="68" t="s">
        <v>28</v>
      </c>
      <c r="C9" s="68"/>
      <c r="D9" s="68"/>
      <c r="E9" s="41"/>
      <c r="F9" s="41"/>
      <c r="G9" s="41"/>
    </row>
    <row r="10" spans="1:13" customFormat="1" ht="15.75" customHeight="1" thickBot="1" x14ac:dyDescent="0.35">
      <c r="A10" s="19"/>
      <c r="B10" s="38"/>
      <c r="C10" s="38"/>
      <c r="D10" s="38"/>
      <c r="E10" s="38"/>
      <c r="F10" s="38"/>
      <c r="G10" s="38"/>
    </row>
    <row r="11" spans="1:13" customFormat="1" ht="192" customHeight="1" thickBot="1" x14ac:dyDescent="0.3">
      <c r="A11" s="74" t="s">
        <v>4</v>
      </c>
      <c r="B11" s="75"/>
      <c r="C11" s="42" t="s">
        <v>5</v>
      </c>
      <c r="D11" s="42" t="s">
        <v>6</v>
      </c>
      <c r="E11" s="42" t="s">
        <v>7</v>
      </c>
      <c r="F11" s="42" t="s">
        <v>8</v>
      </c>
      <c r="G11" s="43" t="s">
        <v>9</v>
      </c>
    </row>
    <row r="12" spans="1:13" customFormat="1" ht="15" customHeight="1" x14ac:dyDescent="0.3">
      <c r="A12" s="76">
        <v>1</v>
      </c>
      <c r="B12" s="77"/>
      <c r="C12" s="44">
        <v>2</v>
      </c>
      <c r="D12" s="44">
        <v>3</v>
      </c>
      <c r="E12" s="44">
        <v>4</v>
      </c>
      <c r="F12" s="44">
        <v>5</v>
      </c>
      <c r="G12" s="45">
        <v>6</v>
      </c>
      <c r="I12" s="11"/>
      <c r="J12" s="11"/>
      <c r="K12" s="11"/>
      <c r="L12" s="11"/>
      <c r="M12" s="11"/>
    </row>
    <row r="13" spans="1:13" customFormat="1" ht="27" customHeight="1" x14ac:dyDescent="0.25">
      <c r="A13" s="78" t="s">
        <v>13</v>
      </c>
      <c r="B13" s="79"/>
      <c r="C13" s="46">
        <v>45328.66</v>
      </c>
      <c r="D13" s="47">
        <v>1</v>
      </c>
      <c r="E13" s="46">
        <f>C13*D13</f>
        <v>45328.66</v>
      </c>
      <c r="F13" s="47">
        <v>1</v>
      </c>
      <c r="G13" s="48">
        <f>E13*F13</f>
        <v>45328.66</v>
      </c>
      <c r="I13" s="11"/>
      <c r="J13" s="11"/>
      <c r="K13" s="11"/>
      <c r="L13" s="11"/>
      <c r="M13" s="11"/>
    </row>
    <row r="14" spans="1:13" customFormat="1" ht="27.6" customHeight="1" x14ac:dyDescent="0.25">
      <c r="A14" s="78" t="s">
        <v>14</v>
      </c>
      <c r="B14" s="79"/>
      <c r="C14" s="46">
        <v>1387211.28</v>
      </c>
      <c r="D14" s="47">
        <v>1</v>
      </c>
      <c r="E14" s="46">
        <f>C14*D14</f>
        <v>1387211.28</v>
      </c>
      <c r="F14" s="47">
        <v>1</v>
      </c>
      <c r="G14" s="48">
        <f>E14*F14</f>
        <v>1387211.28</v>
      </c>
      <c r="I14" s="11"/>
      <c r="J14" s="11"/>
      <c r="K14" s="11"/>
      <c r="L14" s="11"/>
      <c r="M14" s="11"/>
    </row>
    <row r="15" spans="1:13" customFormat="1" ht="25.15" customHeight="1" x14ac:dyDescent="0.25">
      <c r="A15" s="78" t="s">
        <v>15</v>
      </c>
      <c r="B15" s="79"/>
      <c r="C15" s="46">
        <v>185351.56</v>
      </c>
      <c r="D15" s="47">
        <v>1</v>
      </c>
      <c r="E15" s="46">
        <f>C15*D15</f>
        <v>185351.56</v>
      </c>
      <c r="F15" s="47">
        <v>1</v>
      </c>
      <c r="G15" s="48">
        <f>E15*F15</f>
        <v>185351.56</v>
      </c>
      <c r="I15" s="11"/>
      <c r="J15" s="11"/>
      <c r="K15" s="11"/>
      <c r="L15" s="11"/>
      <c r="M15" s="11"/>
    </row>
    <row r="16" spans="1:13" customFormat="1" ht="27" customHeight="1" x14ac:dyDescent="0.25">
      <c r="A16" s="78" t="s">
        <v>10</v>
      </c>
      <c r="B16" s="79"/>
      <c r="C16" s="46">
        <f>C13+C14+C15</f>
        <v>1617891.5</v>
      </c>
      <c r="D16" s="46"/>
      <c r="E16" s="46">
        <f>E13+E14+E15</f>
        <v>1617891.5</v>
      </c>
      <c r="F16" s="46"/>
      <c r="G16" s="46">
        <f>G13+G14+G15</f>
        <v>1617891.5</v>
      </c>
      <c r="I16" s="11"/>
      <c r="J16" s="11"/>
      <c r="K16" s="11"/>
      <c r="L16" s="11"/>
      <c r="M16" s="11"/>
    </row>
    <row r="17" spans="1:17" customFormat="1" ht="26.45" customHeight="1" x14ac:dyDescent="0.25">
      <c r="A17" s="78" t="s">
        <v>11</v>
      </c>
      <c r="B17" s="79"/>
      <c r="C17" s="46">
        <f>C16*20%</f>
        <v>323578.30000000005</v>
      </c>
      <c r="D17" s="46"/>
      <c r="E17" s="46">
        <f>E16*20%</f>
        <v>323578.30000000005</v>
      </c>
      <c r="F17" s="46"/>
      <c r="G17" s="46">
        <f>G16*20%</f>
        <v>323578.30000000005</v>
      </c>
      <c r="I17" s="11"/>
      <c r="J17" s="11"/>
      <c r="K17" s="11"/>
      <c r="L17" s="11"/>
      <c r="M17" s="11"/>
    </row>
    <row r="18" spans="1:17" customFormat="1" ht="27" customHeight="1" thickBot="1" x14ac:dyDescent="0.3">
      <c r="A18" s="80" t="s">
        <v>12</v>
      </c>
      <c r="B18" s="81"/>
      <c r="C18" s="49">
        <f>C16+C17</f>
        <v>1941469.8</v>
      </c>
      <c r="D18" s="49"/>
      <c r="E18" s="49">
        <f>E16+E17</f>
        <v>1941469.8</v>
      </c>
      <c r="F18" s="49"/>
      <c r="G18" s="49">
        <f>G16+G17</f>
        <v>1941469.8</v>
      </c>
      <c r="I18" s="11"/>
      <c r="J18" s="11"/>
      <c r="K18" s="11"/>
      <c r="L18" s="11"/>
      <c r="M18" s="11"/>
    </row>
    <row r="19" spans="1:17" customFormat="1" ht="15" customHeight="1" x14ac:dyDescent="0.3">
      <c r="A19" s="50"/>
      <c r="B19" s="50"/>
      <c r="C19" s="51"/>
      <c r="D19" s="51"/>
      <c r="E19" s="51"/>
      <c r="F19" s="51"/>
      <c r="G19" s="51"/>
      <c r="I19" s="11"/>
      <c r="J19" s="11"/>
      <c r="K19" s="11"/>
      <c r="L19" s="11"/>
      <c r="M19" s="11"/>
    </row>
    <row r="20" spans="1:17" customFormat="1" ht="18.75" x14ac:dyDescent="0.25">
      <c r="A20" s="82" t="s">
        <v>29</v>
      </c>
      <c r="B20" s="82"/>
      <c r="C20" s="82"/>
      <c r="D20" s="82"/>
      <c r="E20" s="82"/>
      <c r="F20" s="82"/>
      <c r="G20" s="82"/>
    </row>
    <row r="21" spans="1:17" ht="18" customHeight="1" x14ac:dyDescent="0.2">
      <c r="A21" s="82" t="s">
        <v>30</v>
      </c>
      <c r="B21" s="82"/>
      <c r="C21" s="82"/>
      <c r="D21" s="82"/>
      <c r="E21" s="82"/>
      <c r="F21" s="82"/>
      <c r="G21" s="82"/>
    </row>
    <row r="22" spans="1:17" ht="22.15" customHeight="1" x14ac:dyDescent="0.2">
      <c r="A22" s="82" t="s">
        <v>38</v>
      </c>
      <c r="B22" s="82"/>
      <c r="C22" s="82"/>
      <c r="D22" s="82"/>
      <c r="E22" s="82"/>
      <c r="F22" s="82"/>
      <c r="G22" s="82"/>
    </row>
    <row r="23" spans="1:17" ht="22.15" customHeight="1" x14ac:dyDescent="0.25">
      <c r="A23" s="82" t="s">
        <v>26</v>
      </c>
      <c r="B23" s="82"/>
      <c r="C23" s="82"/>
      <c r="D23" s="82"/>
      <c r="E23" s="82"/>
      <c r="F23" s="82"/>
      <c r="G23" s="82"/>
      <c r="H23" s="8"/>
      <c r="I23" s="8"/>
      <c r="J23" s="8"/>
      <c r="K23" s="8"/>
      <c r="L23" s="8"/>
      <c r="M23" s="8"/>
      <c r="N23" s="9"/>
      <c r="O23" s="9"/>
      <c r="P23" s="9"/>
      <c r="Q23" s="9"/>
    </row>
    <row r="24" spans="1:17" ht="31.15" customHeight="1" x14ac:dyDescent="0.2">
      <c r="A24" s="82" t="s">
        <v>31</v>
      </c>
      <c r="B24" s="82"/>
      <c r="C24" s="82"/>
      <c r="D24" s="82"/>
      <c r="E24" s="82"/>
      <c r="F24" s="82"/>
      <c r="G24" s="82"/>
    </row>
    <row r="25" spans="1:17" ht="79.150000000000006" customHeight="1" x14ac:dyDescent="0.2">
      <c r="A25" s="69" t="s">
        <v>33</v>
      </c>
      <c r="B25" s="69"/>
      <c r="C25" s="69"/>
      <c r="D25" s="69"/>
      <c r="E25" s="69"/>
      <c r="F25" s="69"/>
      <c r="G25" s="69"/>
    </row>
    <row r="26" spans="1:17" ht="28.15" customHeight="1" x14ac:dyDescent="0.2">
      <c r="A26" s="70"/>
      <c r="B26" s="70"/>
      <c r="C26" s="70"/>
      <c r="D26" s="70"/>
      <c r="E26" s="70"/>
      <c r="F26" s="70"/>
      <c r="G26" s="70"/>
    </row>
  </sheetData>
  <mergeCells count="21">
    <mergeCell ref="A20:G20"/>
    <mergeCell ref="A21:G21"/>
    <mergeCell ref="A22:G22"/>
    <mergeCell ref="A23:G23"/>
    <mergeCell ref="A24:G24"/>
    <mergeCell ref="B9:D9"/>
    <mergeCell ref="A25:G25"/>
    <mergeCell ref="A26:G26"/>
    <mergeCell ref="B3:G3"/>
    <mergeCell ref="B5:G5"/>
    <mergeCell ref="B7:G7"/>
    <mergeCell ref="B8:G8"/>
    <mergeCell ref="A4:G4"/>
    <mergeCell ref="A11:B11"/>
    <mergeCell ref="A12:B12"/>
    <mergeCell ref="A13:B13"/>
    <mergeCell ref="A15:B15"/>
    <mergeCell ref="A14:B14"/>
    <mergeCell ref="A16:B16"/>
    <mergeCell ref="A17:B17"/>
    <mergeCell ref="A18:B18"/>
  </mergeCells>
  <pageMargins left="0.70866141732283472" right="0.31496062992125984" top="0.74803149606299213" bottom="0.74803149606299213" header="0.31496062992125984" footer="0.31496062992125984"/>
  <pageSetup paperSize="9" scale="68" fitToHeight="10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расчет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Красикова Светлана Робертовна</dc:creator>
  <cp:lastModifiedBy>Русакевич Ирина Сергеевна</cp:lastModifiedBy>
  <cp:lastPrinted>2023-03-09T07:59:35Z</cp:lastPrinted>
  <dcterms:created xsi:type="dcterms:W3CDTF">2020-09-25T12:10:42Z</dcterms:created>
  <dcterms:modified xsi:type="dcterms:W3CDTF">2023-03-09T10:48:23Z</dcterms:modified>
</cp:coreProperties>
</file>