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овощи" sheetId="14" r:id="rId1"/>
    <sheet name="Лист1" sheetId="15" r:id="rId2"/>
  </sheets>
  <definedNames>
    <definedName name="_xlnm.Print_Area" localSheetId="0">овощи!$A$1:$J$38</definedName>
  </definedNames>
  <calcPr calcId="124519"/>
</workbook>
</file>

<file path=xl/calcChain.xml><?xml version="1.0" encoding="utf-8"?>
<calcChain xmlns="http://schemas.openxmlformats.org/spreadsheetml/2006/main">
  <c r="I27" i="14"/>
  <c r="I25"/>
  <c r="I23"/>
  <c r="I21"/>
  <c r="I19"/>
  <c r="I17"/>
  <c r="I15"/>
  <c r="I13"/>
  <c r="I11"/>
  <c r="I9"/>
  <c r="I7"/>
  <c r="J28" l="1"/>
  <c r="J24" l="1"/>
  <c r="J8" l="1"/>
  <c r="J10"/>
  <c r="J12"/>
  <c r="J14"/>
  <c r="J16"/>
  <c r="J18"/>
  <c r="J20"/>
  <c r="J22"/>
  <c r="J26"/>
  <c r="J29" l="1"/>
  <c r="K7" i="15"/>
  <c r="L8" l="1"/>
  <c r="L9" s="1"/>
</calcChain>
</file>

<file path=xl/sharedStrings.xml><?xml version="1.0" encoding="utf-8"?>
<sst xmlns="http://schemas.openxmlformats.org/spreadsheetml/2006/main" count="94" uniqueCount="60">
  <si>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</si>
  <si>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</si>
  <si>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</si>
  <si>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</si>
  <si>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</si>
  <si>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</si>
  <si>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</si>
  <si>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</si>
  <si>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</si>
  <si>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</si>
  <si>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</si>
  <si>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</si>
  <si>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</si>
  <si>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</si>
  <si>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</si>
  <si>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</si>
  <si>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</si>
  <si>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</si>
  <si>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</si>
  <si>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</si>
  <si>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</si>
  <si>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</si>
  <si>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</si>
  <si>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</si>
  <si>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</si>
  <si>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</si>
  <si>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</si>
  <si>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</si>
  <si>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</si>
  <si>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</si>
  <si>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</si>
  <si>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</si>
  <si>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</si>
  <si>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Огурцы консервированные</t>
  </si>
  <si>
    <t>Зеленый горошек консервированный</t>
  </si>
  <si>
    <t>Чеснок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</si>
  <si>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</si>
  <si>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</si>
  <si>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Огурцы консервированные, высшего сорта, без уксуса, в банке не менее 680 гр. и не более 720 гр., ГОСТ 52477-2005. Срок годности не менее 12 мес. и не более 24 мес. Остаточный срок годности на момент поставки не менее 80 %</t>
  </si>
  <si>
    <t xml:space="preserve">Апельсины </t>
  </si>
  <si>
    <t>Апельсины, свежие плоды чистые, без признаков порчи, ГОСТ Р  53596-2009, урожай 2017-2018 г.</t>
  </si>
  <si>
    <t xml:space="preserve">Мандарины </t>
  </si>
  <si>
    <t>Мандарины, свежие плоды чистые, без признаков порчи, ГОСТ Р 53596-2009, урожай 2017-2018 г.</t>
  </si>
  <si>
    <t>Груши, свежие плоды чистые, без признаков порчи, ГОСТ  33499-2015, урожай 2017-2018 г.</t>
  </si>
  <si>
    <t>Бананы, свежие плоды чистые, без признаков порчи, ГОСТ Р 51603-2000, урожай 2017-2018 г.</t>
  </si>
  <si>
    <t xml:space="preserve">Лимоны, свежие плоды чистые, без признаков порчи,  
ГОСТ Р 53596-2009, урожай 2017-2018 г.
</t>
  </si>
  <si>
    <t xml:space="preserve">Лимоны </t>
  </si>
  <si>
    <t>Фасоль  консервированная</t>
  </si>
  <si>
    <t>Фасоль консервированная, стручковая, в банке не менее 400 гр. не более 450 гр., ГОСТ 15979-70. Срок годности не менее 12 мес. и не более 36 мес. Остаточный срок годности на момент поставки не менее 80 %</t>
  </si>
  <si>
    <t>Зеленый горошек консервированный, сорт высший, в банке не менее 425 г. не более 450 гр., ГОСТ Р 54050-2010. Срок годности не менее 24 мес. и не более 36 мес. Остаточный срок годности на момент поставки не менее 80 %</t>
  </si>
  <si>
    <t>Кукуруза  консервированная</t>
  </si>
  <si>
    <t>Кукуруза консервированная, сахарная, масса не менее 300 гр. и не более 500 гр. Кукуруза в зерне высшего сорта., ГОСТ Р 53958-2010. Срок годности не менее 12 мес. и не более 36 мес. Остаточный срок годности на момент поставки не менее 80 %</t>
  </si>
  <si>
    <t>Чеснок, свежий сухой, без загрязнений, содержание нитратов в норме, ГОСТ 7977-87. Урожай 2017-2018 г.</t>
  </si>
  <si>
    <t>Томаты "Черри" консервированные</t>
  </si>
  <si>
    <t xml:space="preserve">Томаты "Черри" консервированные, без добавления уксуса. Массовая доля томатов не менее 50 % от массы нетто. Фасованые в стекляные банки массой не менее 680 гр. и не более 1000гр., ГОСТ Р 54678-2011.  Остаточный срок годности на момент поставки не менее 80 %. </t>
  </si>
  <si>
    <t>Коммерческое предложение б/н от 13.06.2018 г.</t>
  </si>
  <si>
    <t>Дата составления сводной  таблицы    13.06.2018 г.</t>
  </si>
  <si>
    <t>IV. Обоснование начальной (максимальной) цены гражданско-правового договора на поставку продуктов питания ( фруктов, чеснока, овощных  консервов)</t>
  </si>
  <si>
    <t>на право заключения гражданско-правового договора на поставку продуктов питания  ( фруктов, чеснока, овощных  консервов)</t>
  </si>
  <si>
    <t>И.о. Директора школы ______________________ О.А.Охотникова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</si>
</sst>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/>
    <xf numFmtId="0" fontId="19" fillId="2" borderId="0" xfId="0" applyFont="1" applyFill="1"/>
    <xf numFmtId="0" fontId="15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/>
    </xf>
    <xf numFmtId="164" fontId="0" fillId="2" borderId="0" xfId="0" applyNumberFormat="1" applyFill="1"/>
    <xf numFmtId="43" fontId="7" fillId="2" borderId="0" xfId="0" applyNumberFormat="1" applyFont="1" applyFill="1" applyBorder="1" applyAlignment="1">
      <alignment horizontal="left"/>
    </xf>
    <xf numFmtId="0" fontId="20" fillId="2" borderId="1" xfId="0" applyFont="1" applyFill="1" applyBorder="1" applyAlignment="1">
      <alignment vertical="top" wrapText="1"/>
    </xf>
    <xf numFmtId="0" fontId="20" fillId="0" borderId="1" xfId="0" applyFont="1" applyBorder="1" applyAlignment="1">
      <alignment horizontal="justify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22" workbookViewId="0">
      <selection activeCell="M27" sqref="M27"/>
    </sheetView>
  </sheetViews>
  <sheetFormatPr defaultColWidth="9.109375" defaultRowHeight="14.4"/>
  <cols>
    <col min="1" max="1" width="6" style="22" customWidth="1"/>
    <col min="2" max="2" width="12.88671875" style="44" customWidth="1"/>
    <col min="3" max="3" width="50.109375" style="22" customWidth="1"/>
    <col min="4" max="4" width="7.109375" style="22" customWidth="1"/>
    <col min="5" max="5" width="7.44140625" style="22" customWidth="1"/>
    <col min="6" max="8" width="9.109375" style="22"/>
    <col min="9" max="9" width="10.33203125" style="22" customWidth="1"/>
    <col min="10" max="10" width="16.33203125" style="22" customWidth="1"/>
    <col min="11" max="11" width="14.21875" style="22" bestFit="1" customWidth="1"/>
    <col min="12" max="16384" width="9.109375" style="22"/>
  </cols>
  <sheetData>
    <row r="1" spans="1:10" ht="32.4" customHeight="1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23" customFormat="1" ht="30" customHeight="1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9.2" customHeight="1">
      <c r="A3" s="24" t="s">
        <v>58</v>
      </c>
      <c r="B3" s="39"/>
      <c r="C3" s="25"/>
      <c r="D3" s="25"/>
      <c r="E3" s="25"/>
      <c r="F3" s="25"/>
      <c r="G3" s="25"/>
      <c r="H3" s="47"/>
      <c r="I3" s="25"/>
      <c r="J3" s="25"/>
    </row>
    <row r="4" spans="1:10" ht="23.4" customHeight="1">
      <c r="A4" s="67" t="s">
        <v>28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19.5" customHeight="1">
      <c r="A5" s="68" t="s">
        <v>0</v>
      </c>
      <c r="B5" s="69" t="s">
        <v>9</v>
      </c>
      <c r="C5" s="69" t="s">
        <v>10</v>
      </c>
      <c r="D5" s="69" t="s">
        <v>11</v>
      </c>
      <c r="E5" s="69" t="s">
        <v>1</v>
      </c>
      <c r="F5" s="69" t="s">
        <v>2</v>
      </c>
      <c r="G5" s="69"/>
      <c r="H5" s="69"/>
      <c r="I5" s="70" t="s">
        <v>6</v>
      </c>
      <c r="J5" s="70" t="s">
        <v>7</v>
      </c>
    </row>
    <row r="6" spans="1:10" ht="25.5" customHeight="1">
      <c r="A6" s="68"/>
      <c r="B6" s="70"/>
      <c r="C6" s="69"/>
      <c r="D6" s="69"/>
      <c r="E6" s="69"/>
      <c r="F6" s="26" t="s">
        <v>3</v>
      </c>
      <c r="G6" s="26" t="s">
        <v>4</v>
      </c>
      <c r="H6" s="48" t="s">
        <v>5</v>
      </c>
      <c r="I6" s="71"/>
      <c r="J6" s="71"/>
    </row>
    <row r="7" spans="1:10" ht="24">
      <c r="A7" s="10">
        <v>1</v>
      </c>
      <c r="B7" s="11" t="s">
        <v>39</v>
      </c>
      <c r="C7" s="59" t="s">
        <v>40</v>
      </c>
      <c r="D7" s="27" t="s">
        <v>29</v>
      </c>
      <c r="E7" s="28">
        <v>2450</v>
      </c>
      <c r="F7" s="29">
        <v>130</v>
      </c>
      <c r="G7" s="29">
        <v>200</v>
      </c>
      <c r="H7" s="29">
        <v>110</v>
      </c>
      <c r="I7" s="30">
        <f>ROUND((F7+G7+H7)/3,2)</f>
        <v>146.66999999999999</v>
      </c>
      <c r="J7" s="38"/>
    </row>
    <row r="8" spans="1:10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38">
        <f>I7*E7</f>
        <v>359341.49999999994</v>
      </c>
    </row>
    <row r="9" spans="1:10" ht="24">
      <c r="A9" s="10">
        <v>2</v>
      </c>
      <c r="B9" s="11" t="s">
        <v>41</v>
      </c>
      <c r="C9" s="59" t="s">
        <v>42</v>
      </c>
      <c r="D9" s="27" t="s">
        <v>29</v>
      </c>
      <c r="E9" s="28">
        <v>1850</v>
      </c>
      <c r="F9" s="29">
        <v>170</v>
      </c>
      <c r="G9" s="29">
        <v>200</v>
      </c>
      <c r="H9" s="29">
        <v>115</v>
      </c>
      <c r="I9" s="30">
        <f>ROUND((F9+G9+H9)/3,2)</f>
        <v>161.66999999999999</v>
      </c>
      <c r="J9" s="38"/>
    </row>
    <row r="10" spans="1:10">
      <c r="A10" s="64" t="s">
        <v>12</v>
      </c>
      <c r="B10" s="64"/>
      <c r="C10" s="64"/>
      <c r="D10" s="64"/>
      <c r="E10" s="64"/>
      <c r="F10" s="64"/>
      <c r="G10" s="64"/>
      <c r="H10" s="64"/>
      <c r="I10" s="64"/>
      <c r="J10" s="38">
        <f>I9*E9</f>
        <v>299089.5</v>
      </c>
    </row>
    <row r="11" spans="1:10" ht="24">
      <c r="A11" s="10">
        <v>3</v>
      </c>
      <c r="B11" s="11" t="s">
        <v>31</v>
      </c>
      <c r="C11" s="59" t="s">
        <v>43</v>
      </c>
      <c r="D11" s="27" t="s">
        <v>29</v>
      </c>
      <c r="E11" s="28">
        <v>2370</v>
      </c>
      <c r="F11" s="29">
        <v>170</v>
      </c>
      <c r="G11" s="29">
        <v>200</v>
      </c>
      <c r="H11" s="29">
        <v>140</v>
      </c>
      <c r="I11" s="30">
        <f>ROUND((F11+G11+H11)/3,2)</f>
        <v>170</v>
      </c>
      <c r="J11" s="38"/>
    </row>
    <row r="12" spans="1:10">
      <c r="A12" s="64"/>
      <c r="B12" s="64"/>
      <c r="C12" s="64"/>
      <c r="D12" s="64"/>
      <c r="E12" s="64"/>
      <c r="F12" s="64"/>
      <c r="G12" s="64"/>
      <c r="H12" s="64"/>
      <c r="I12" s="64"/>
      <c r="J12" s="38">
        <f>I11*E11</f>
        <v>402900</v>
      </c>
    </row>
    <row r="13" spans="1:10" ht="24">
      <c r="A13" s="10">
        <v>4</v>
      </c>
      <c r="B13" s="11" t="s">
        <v>32</v>
      </c>
      <c r="C13" s="59" t="s">
        <v>44</v>
      </c>
      <c r="D13" s="27" t="s">
        <v>29</v>
      </c>
      <c r="E13" s="28">
        <v>3250</v>
      </c>
      <c r="F13" s="29">
        <v>120</v>
      </c>
      <c r="G13" s="29">
        <v>150</v>
      </c>
      <c r="H13" s="29">
        <v>90</v>
      </c>
      <c r="I13" s="30">
        <f>ROUND((F13+G13+H13)/3,2)</f>
        <v>120</v>
      </c>
      <c r="J13" s="38"/>
    </row>
    <row r="14" spans="1:10">
      <c r="A14" s="64" t="s">
        <v>12</v>
      </c>
      <c r="B14" s="64"/>
      <c r="C14" s="64"/>
      <c r="D14" s="64"/>
      <c r="E14" s="64"/>
      <c r="F14" s="64"/>
      <c r="G14" s="64"/>
      <c r="H14" s="64"/>
      <c r="I14" s="64"/>
      <c r="J14" s="38">
        <f>I13*E13</f>
        <v>390000</v>
      </c>
    </row>
    <row r="15" spans="1:10" ht="32.25" customHeight="1">
      <c r="A15" s="10">
        <v>5</v>
      </c>
      <c r="B15" s="11" t="s">
        <v>46</v>
      </c>
      <c r="C15" s="59" t="s">
        <v>45</v>
      </c>
      <c r="D15" s="27" t="s">
        <v>29</v>
      </c>
      <c r="E15" s="28">
        <v>120</v>
      </c>
      <c r="F15" s="29">
        <v>160</v>
      </c>
      <c r="G15" s="29">
        <v>230</v>
      </c>
      <c r="H15" s="29">
        <v>200</v>
      </c>
      <c r="I15" s="30">
        <f>ROUND((F15+G15+H15)/3,2)</f>
        <v>196.67</v>
      </c>
      <c r="J15" s="38"/>
    </row>
    <row r="16" spans="1:10">
      <c r="A16" s="64" t="s">
        <v>12</v>
      </c>
      <c r="B16" s="64"/>
      <c r="C16" s="73"/>
      <c r="D16" s="64"/>
      <c r="E16" s="64"/>
      <c r="F16" s="64"/>
      <c r="G16" s="64"/>
      <c r="H16" s="64"/>
      <c r="I16" s="64"/>
      <c r="J16" s="38">
        <f>I15*E15</f>
        <v>23600.399999999998</v>
      </c>
    </row>
    <row r="17" spans="1:11" ht="57" customHeight="1">
      <c r="A17" s="10">
        <v>6</v>
      </c>
      <c r="B17" s="55" t="s">
        <v>47</v>
      </c>
      <c r="C17" s="60" t="s">
        <v>48</v>
      </c>
      <c r="D17" s="56" t="s">
        <v>18</v>
      </c>
      <c r="E17" s="28">
        <v>530</v>
      </c>
      <c r="F17" s="29">
        <v>48</v>
      </c>
      <c r="G17" s="29">
        <v>45</v>
      </c>
      <c r="H17" s="29">
        <v>50</v>
      </c>
      <c r="I17" s="30">
        <f>ROUND((F17+G17+H17)/3,2)</f>
        <v>47.67</v>
      </c>
      <c r="J17" s="38"/>
    </row>
    <row r="18" spans="1:11">
      <c r="A18" s="64" t="s">
        <v>12</v>
      </c>
      <c r="B18" s="64"/>
      <c r="C18" s="74"/>
      <c r="D18" s="64"/>
      <c r="E18" s="64"/>
      <c r="F18" s="64"/>
      <c r="G18" s="64"/>
      <c r="H18" s="64"/>
      <c r="I18" s="64"/>
      <c r="J18" s="38">
        <f>I17*E17</f>
        <v>25265.100000000002</v>
      </c>
    </row>
    <row r="19" spans="1:11" ht="48">
      <c r="A19" s="10">
        <v>7</v>
      </c>
      <c r="B19" s="11" t="s">
        <v>33</v>
      </c>
      <c r="C19" s="59" t="s">
        <v>38</v>
      </c>
      <c r="D19" s="27" t="s">
        <v>18</v>
      </c>
      <c r="E19" s="28">
        <v>2350</v>
      </c>
      <c r="F19" s="29">
        <v>115</v>
      </c>
      <c r="G19" s="29">
        <v>160</v>
      </c>
      <c r="H19" s="29">
        <v>85</v>
      </c>
      <c r="I19" s="30">
        <f>ROUND((F19+G19+H19)/3,2)</f>
        <v>120</v>
      </c>
      <c r="J19" s="38"/>
    </row>
    <row r="20" spans="1:11">
      <c r="A20" s="64" t="s">
        <v>12</v>
      </c>
      <c r="B20" s="64"/>
      <c r="C20" s="64"/>
      <c r="D20" s="64"/>
      <c r="E20" s="64"/>
      <c r="F20" s="64"/>
      <c r="G20" s="64"/>
      <c r="H20" s="64"/>
      <c r="I20" s="64"/>
      <c r="J20" s="38">
        <f>I19*E19</f>
        <v>282000</v>
      </c>
    </row>
    <row r="21" spans="1:11" ht="55.2">
      <c r="A21" s="10">
        <v>8</v>
      </c>
      <c r="B21" s="11" t="s">
        <v>34</v>
      </c>
      <c r="C21" s="59" t="s">
        <v>49</v>
      </c>
      <c r="D21" s="27" t="s">
        <v>18</v>
      </c>
      <c r="E21" s="28">
        <v>1260</v>
      </c>
      <c r="F21" s="29">
        <v>45</v>
      </c>
      <c r="G21" s="29">
        <v>38</v>
      </c>
      <c r="H21" s="29">
        <v>45</v>
      </c>
      <c r="I21" s="30">
        <f>ROUND((F21+G21+H21)/3,2)</f>
        <v>42.67</v>
      </c>
      <c r="J21" s="38"/>
    </row>
    <row r="22" spans="1:11">
      <c r="A22" s="64" t="s">
        <v>12</v>
      </c>
      <c r="B22" s="64"/>
      <c r="C22" s="64"/>
      <c r="D22" s="64"/>
      <c r="E22" s="64"/>
      <c r="F22" s="64"/>
      <c r="G22" s="64"/>
      <c r="H22" s="64"/>
      <c r="I22" s="64"/>
      <c r="J22" s="38">
        <f>I21*E21</f>
        <v>53764.200000000004</v>
      </c>
    </row>
    <row r="23" spans="1:11" ht="48">
      <c r="A23" s="10">
        <v>9</v>
      </c>
      <c r="B23" s="11" t="s">
        <v>50</v>
      </c>
      <c r="C23" s="59" t="s">
        <v>51</v>
      </c>
      <c r="D23" s="27" t="s">
        <v>18</v>
      </c>
      <c r="E23" s="28">
        <v>1418</v>
      </c>
      <c r="F23" s="29">
        <v>45</v>
      </c>
      <c r="G23" s="29">
        <v>38</v>
      </c>
      <c r="H23" s="29">
        <v>45</v>
      </c>
      <c r="I23" s="30">
        <f>ROUND((F23+G23+H23)/3,2)</f>
        <v>42.67</v>
      </c>
      <c r="J23" s="38"/>
    </row>
    <row r="24" spans="1:11">
      <c r="A24" s="61" t="s">
        <v>12</v>
      </c>
      <c r="B24" s="62"/>
      <c r="C24" s="62"/>
      <c r="D24" s="62"/>
      <c r="E24" s="62"/>
      <c r="F24" s="62"/>
      <c r="G24" s="62"/>
      <c r="H24" s="62"/>
      <c r="I24" s="63"/>
      <c r="J24" s="38">
        <f>I23*E23</f>
        <v>60506.060000000005</v>
      </c>
    </row>
    <row r="25" spans="1:11" ht="24">
      <c r="A25" s="10">
        <v>10</v>
      </c>
      <c r="B25" s="11" t="s">
        <v>35</v>
      </c>
      <c r="C25" s="59" t="s">
        <v>52</v>
      </c>
      <c r="D25" s="27" t="s">
        <v>29</v>
      </c>
      <c r="E25" s="28">
        <v>20</v>
      </c>
      <c r="F25" s="29">
        <v>180</v>
      </c>
      <c r="G25" s="29">
        <v>250</v>
      </c>
      <c r="H25" s="29">
        <v>150</v>
      </c>
      <c r="I25" s="30">
        <f>ROUND((F25+G25+H25)/3,2)</f>
        <v>193.33</v>
      </c>
      <c r="J25" s="38"/>
    </row>
    <row r="26" spans="1:11">
      <c r="A26" s="64" t="s">
        <v>12</v>
      </c>
      <c r="B26" s="64"/>
      <c r="C26" s="64"/>
      <c r="D26" s="64"/>
      <c r="E26" s="64"/>
      <c r="F26" s="64"/>
      <c r="G26" s="64"/>
      <c r="H26" s="64"/>
      <c r="I26" s="64"/>
      <c r="J26" s="38">
        <f>I25*E25</f>
        <v>3866.6000000000004</v>
      </c>
    </row>
    <row r="27" spans="1:11" ht="60">
      <c r="A27" s="10">
        <v>11</v>
      </c>
      <c r="B27" s="11" t="s">
        <v>53</v>
      </c>
      <c r="C27" s="59" t="s">
        <v>54</v>
      </c>
      <c r="D27" s="27" t="s">
        <v>18</v>
      </c>
      <c r="E27" s="28">
        <v>700</v>
      </c>
      <c r="F27" s="29">
        <v>110</v>
      </c>
      <c r="G27" s="29">
        <v>160</v>
      </c>
      <c r="H27" s="29">
        <v>85</v>
      </c>
      <c r="I27" s="30">
        <f>ROUND((F27+G27+H27)/3,2)</f>
        <v>118.33</v>
      </c>
      <c r="J27" s="38"/>
    </row>
    <row r="28" spans="1:11">
      <c r="A28" s="61" t="s">
        <v>12</v>
      </c>
      <c r="B28" s="62"/>
      <c r="C28" s="62"/>
      <c r="D28" s="62"/>
      <c r="E28" s="62"/>
      <c r="F28" s="62"/>
      <c r="G28" s="62"/>
      <c r="H28" s="62"/>
      <c r="I28" s="63"/>
      <c r="J28" s="38">
        <f>I27*E27</f>
        <v>82831</v>
      </c>
    </row>
    <row r="29" spans="1:11">
      <c r="A29" s="61" t="s">
        <v>15</v>
      </c>
      <c r="B29" s="62"/>
      <c r="C29" s="62"/>
      <c r="D29" s="62"/>
      <c r="E29" s="62"/>
      <c r="F29" s="62"/>
      <c r="G29" s="62"/>
      <c r="H29" s="62"/>
      <c r="I29" s="63"/>
      <c r="J29" s="45">
        <f>SUM(J7:J28)</f>
        <v>1983164.36</v>
      </c>
      <c r="K29" s="57"/>
    </row>
    <row r="30" spans="1:11">
      <c r="A30" s="31"/>
      <c r="B30" s="41"/>
      <c r="C30" s="31"/>
      <c r="D30" s="31"/>
      <c r="E30" s="31"/>
      <c r="F30" s="31"/>
      <c r="G30" s="31"/>
      <c r="H30" s="31"/>
      <c r="I30" s="31"/>
      <c r="J30" s="58"/>
    </row>
    <row r="31" spans="1:11" s="51" customFormat="1" ht="15.6" customHeight="1">
      <c r="A31" s="53">
        <v>1</v>
      </c>
      <c r="B31" s="65" t="s">
        <v>55</v>
      </c>
      <c r="C31" s="65"/>
      <c r="D31" s="49"/>
      <c r="E31" s="49"/>
      <c r="F31" s="49"/>
      <c r="G31" s="49"/>
      <c r="H31" s="49"/>
      <c r="I31" s="50"/>
    </row>
    <row r="32" spans="1:11" s="52" customFormat="1" ht="15.6" customHeight="1">
      <c r="A32" s="54">
        <v>2</v>
      </c>
      <c r="B32" s="65" t="s">
        <v>55</v>
      </c>
      <c r="C32" s="65"/>
      <c r="D32" s="49"/>
      <c r="E32" s="49"/>
      <c r="F32" s="49"/>
      <c r="G32" s="49"/>
      <c r="H32" s="49"/>
      <c r="I32" s="50"/>
    </row>
    <row r="33" spans="1:10" s="51" customFormat="1" ht="15.6" customHeight="1">
      <c r="A33" s="53">
        <v>3</v>
      </c>
      <c r="B33" s="65" t="s">
        <v>55</v>
      </c>
      <c r="C33" s="65"/>
      <c r="D33" s="49"/>
      <c r="E33" s="49"/>
      <c r="F33" s="49"/>
      <c r="G33" s="49"/>
      <c r="H33" s="49"/>
      <c r="I33" s="50"/>
    </row>
    <row r="34" spans="1:10" ht="15.6">
      <c r="A34" s="32"/>
      <c r="B34" s="40"/>
      <c r="C34" s="33"/>
      <c r="D34" s="33"/>
      <c r="E34" s="33"/>
      <c r="F34" s="33"/>
      <c r="G34" s="33"/>
      <c r="H34" s="46"/>
      <c r="I34" s="33"/>
      <c r="J34" s="33"/>
    </row>
    <row r="35" spans="1:10" ht="15.6">
      <c r="A35" s="34" t="s">
        <v>36</v>
      </c>
      <c r="B35" s="42"/>
      <c r="C35" s="35"/>
      <c r="D35" s="36"/>
      <c r="E35" s="36"/>
      <c r="F35" s="36"/>
      <c r="G35" s="36"/>
      <c r="H35" s="36"/>
      <c r="I35" s="36"/>
      <c r="J35" s="36"/>
    </row>
    <row r="36" spans="1:10" ht="15.6">
      <c r="A36" s="34" t="s">
        <v>59</v>
      </c>
      <c r="B36" s="42"/>
      <c r="C36" s="34"/>
      <c r="D36" s="34"/>
      <c r="E36" s="34"/>
      <c r="F36" s="34"/>
      <c r="G36" s="34"/>
      <c r="H36" s="34"/>
      <c r="I36" s="36"/>
      <c r="J36" s="36"/>
    </row>
    <row r="37" spans="1:10" ht="15.6">
      <c r="A37" s="75" t="s">
        <v>37</v>
      </c>
      <c r="B37" s="75"/>
      <c r="C37" s="75"/>
      <c r="D37" s="37"/>
      <c r="E37" s="37"/>
      <c r="F37" s="37"/>
      <c r="G37" s="36"/>
      <c r="H37" s="36"/>
      <c r="I37" s="36"/>
      <c r="J37" s="36"/>
    </row>
    <row r="38" spans="1:10" ht="15.6">
      <c r="A38" s="75" t="s">
        <v>56</v>
      </c>
      <c r="B38" s="75"/>
      <c r="C38" s="75"/>
      <c r="D38" s="37"/>
      <c r="E38" s="37"/>
      <c r="F38" s="37"/>
      <c r="G38" s="36"/>
      <c r="H38" s="36"/>
      <c r="I38" s="36"/>
      <c r="J38" s="36"/>
    </row>
    <row r="39" spans="1:10">
      <c r="A39" s="36"/>
      <c r="B39" s="43"/>
      <c r="C39" s="36"/>
      <c r="D39" s="36"/>
      <c r="E39" s="36"/>
      <c r="F39" s="36"/>
      <c r="G39" s="36"/>
      <c r="H39" s="36"/>
      <c r="I39" s="36"/>
      <c r="J39" s="36"/>
    </row>
    <row r="40" spans="1:10">
      <c r="A40" s="36"/>
      <c r="B40" s="43"/>
      <c r="C40" s="36"/>
      <c r="D40" s="36"/>
      <c r="E40" s="36"/>
      <c r="F40" s="36"/>
      <c r="G40" s="36"/>
      <c r="H40" s="36"/>
      <c r="I40" s="36"/>
      <c r="J40" s="36"/>
    </row>
    <row r="41" spans="1:10">
      <c r="A41" s="36"/>
      <c r="B41" s="43"/>
      <c r="C41" s="36"/>
      <c r="D41" s="36"/>
      <c r="E41" s="36"/>
      <c r="F41" s="36"/>
      <c r="G41" s="36"/>
      <c r="H41" s="36"/>
      <c r="I41" s="36"/>
      <c r="J41" s="36"/>
    </row>
    <row r="42" spans="1:10">
      <c r="A42" s="36"/>
      <c r="B42" s="43"/>
      <c r="C42" s="36"/>
      <c r="D42" s="36"/>
      <c r="E42" s="36"/>
      <c r="F42" s="36"/>
      <c r="G42" s="36"/>
      <c r="H42" s="36"/>
      <c r="I42" s="36"/>
      <c r="J42" s="36"/>
    </row>
    <row r="43" spans="1:10">
      <c r="A43" s="36"/>
      <c r="B43" s="43"/>
      <c r="C43" s="36"/>
      <c r="D43" s="36"/>
      <c r="E43" s="36"/>
      <c r="F43" s="36"/>
      <c r="G43" s="36"/>
      <c r="H43" s="36"/>
      <c r="I43" s="36"/>
      <c r="J43" s="36"/>
    </row>
    <row r="44" spans="1:10">
      <c r="A44" s="36"/>
      <c r="B44" s="43"/>
      <c r="C44" s="36"/>
      <c r="D44" s="36"/>
      <c r="E44" s="36"/>
      <c r="F44" s="36"/>
      <c r="G44" s="36"/>
      <c r="H44" s="36"/>
      <c r="I44" s="36"/>
      <c r="J44" s="36"/>
    </row>
  </sheetData>
  <mergeCells count="28">
    <mergeCell ref="B33:C33"/>
    <mergeCell ref="A28:I28"/>
    <mergeCell ref="A38:C38"/>
    <mergeCell ref="A29:I29"/>
    <mergeCell ref="A37:C37"/>
    <mergeCell ref="A20:I20"/>
    <mergeCell ref="A22:I22"/>
    <mergeCell ref="A10:I10"/>
    <mergeCell ref="A12:I12"/>
    <mergeCell ref="A14:I14"/>
    <mergeCell ref="A16:I16"/>
    <mergeCell ref="A18:I18"/>
    <mergeCell ref="A24:I24"/>
    <mergeCell ref="A26:I26"/>
    <mergeCell ref="B31:C31"/>
    <mergeCell ref="B32:C32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8:I8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4.4"/>
  <cols>
    <col min="1" max="1" width="6.33203125" customWidth="1"/>
    <col min="2" max="2" width="12.88671875" customWidth="1"/>
    <col min="3" max="3" width="43.88671875" customWidth="1"/>
    <col min="4" max="4" width="7.109375" customWidth="1"/>
    <col min="5" max="5" width="7.44140625" customWidth="1"/>
    <col min="10" max="10" width="0" hidden="1" customWidth="1"/>
    <col min="12" max="12" width="10.33203125" customWidth="1"/>
  </cols>
  <sheetData>
    <row r="1" spans="1:16" ht="30.75" customHeight="1">
      <c r="A1" s="77" t="s">
        <v>17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ht="28.5" customHeight="1">
      <c r="A2" s="81" t="s">
        <v>27</v>
      </c>
      <c r="B2" s="81"/>
      <c r="C2" s="81"/>
      <c r="D2" s="81"/>
      <c r="E2" s="81"/>
      <c r="F2" s="81"/>
      <c r="G2" s="81"/>
      <c r="H2" s="81"/>
      <c r="I2" s="81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78" t="s">
        <v>0</v>
      </c>
      <c r="B5" s="79" t="s">
        <v>9</v>
      </c>
      <c r="C5" s="79" t="s">
        <v>10</v>
      </c>
      <c r="D5" s="79" t="s">
        <v>11</v>
      </c>
      <c r="E5" s="79" t="s">
        <v>1</v>
      </c>
      <c r="F5" s="79" t="s">
        <v>2</v>
      </c>
      <c r="G5" s="79"/>
      <c r="H5" s="79"/>
      <c r="I5" s="79"/>
      <c r="J5" s="79"/>
      <c r="K5" s="79" t="s">
        <v>6</v>
      </c>
      <c r="L5" s="79" t="s">
        <v>7</v>
      </c>
    </row>
    <row r="6" spans="1:16" ht="25.5" customHeight="1">
      <c r="A6" s="78"/>
      <c r="B6" s="79"/>
      <c r="C6" s="79"/>
      <c r="D6" s="79"/>
      <c r="E6" s="7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9"/>
      <c r="L6" s="79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80" t="s">
        <v>12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4">
        <f>K7*E7</f>
        <v>231000</v>
      </c>
    </row>
    <row r="9" spans="1:16">
      <c r="A9" s="80" t="s">
        <v>15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76" t="s">
        <v>21</v>
      </c>
      <c r="C11" s="76"/>
      <c r="D11" s="76"/>
      <c r="E11" s="76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76" t="s">
        <v>22</v>
      </c>
      <c r="C12" s="76"/>
      <c r="D12" s="76"/>
      <c r="E12" s="76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76" t="s">
        <v>23</v>
      </c>
      <c r="C13" s="76"/>
      <c r="D13" s="76"/>
      <c r="E13" s="76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76" t="s">
        <v>24</v>
      </c>
      <c r="C14" s="76"/>
      <c r="D14" s="76"/>
      <c r="E14" s="76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6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6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6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овощи</vt:lpstr>
      <vt:lpstr>Лист1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2018-07-10T09:49:06Z</cp:lastPrinted>
  <dcterms:created xsi:type="dcterms:W3CDTF">2014-02-14T07:05:08Z</dcterms:created>
  <dcterms:modified xsi:type="dcterms:W3CDTF">2018-07-10T09:50:13Z</dcterms:modified>
</cp:coreProperties>
</file>