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65" windowWidth="15480" windowHeight="10695" tabRatio="708"/>
  </bookViews>
  <sheets>
    <sheet name="Таблица 2.5.Р" sheetId="10" r:id="rId1"/>
  </sheets>
  <definedNames>
    <definedName name="_xlnm._FilterDatabase" localSheetId="0" hidden="1">'Таблица 2.5.Р'!$C$8:$J$50</definedName>
    <definedName name="_xlnm.Print_Titles" localSheetId="0">'Таблица 2.5.Р'!$7:$9</definedName>
  </definedNames>
  <calcPr calcId="145621"/>
</workbook>
</file>

<file path=xl/calcChain.xml><?xml version="1.0" encoding="utf-8"?>
<calcChain xmlns="http://schemas.openxmlformats.org/spreadsheetml/2006/main">
  <c r="J30" i="10" l="1"/>
  <c r="J31" i="10"/>
  <c r="J32" i="10"/>
  <c r="J33" i="10"/>
  <c r="J34" i="10"/>
  <c r="J35" i="10"/>
  <c r="J29" i="10"/>
  <c r="J21" i="10"/>
  <c r="J22" i="10"/>
  <c r="J23" i="10"/>
  <c r="J24" i="10"/>
  <c r="J25" i="10"/>
  <c r="J26" i="10"/>
  <c r="J20" i="10"/>
  <c r="J15" i="10"/>
  <c r="J14" i="10"/>
  <c r="K30" i="10"/>
  <c r="K31" i="10"/>
  <c r="K32" i="10"/>
  <c r="K33" i="10"/>
  <c r="K34" i="10"/>
  <c r="K29" i="10"/>
  <c r="K23" i="10"/>
  <c r="K24" i="10"/>
  <c r="K22" i="10"/>
  <c r="K20" i="10"/>
  <c r="K15" i="10"/>
  <c r="K14" i="10"/>
  <c r="K13" i="10" l="1"/>
  <c r="K21" i="10"/>
  <c r="K25" i="10"/>
  <c r="K28" i="10"/>
  <c r="K45" i="10"/>
  <c r="K46" i="10"/>
  <c r="K47" i="10"/>
  <c r="K48" i="10"/>
  <c r="K49" i="10"/>
  <c r="K12" i="10"/>
  <c r="J13" i="10"/>
  <c r="J16" i="10"/>
  <c r="J17" i="10"/>
  <c r="J18" i="10"/>
  <c r="J28" i="10"/>
  <c r="J41" i="10"/>
  <c r="J42" i="10"/>
  <c r="J45" i="10"/>
  <c r="J46" i="10"/>
  <c r="J47" i="10"/>
  <c r="J48" i="10"/>
  <c r="J49" i="10"/>
  <c r="J12" i="10"/>
  <c r="A13" i="10" l="1"/>
  <c r="A14" i="10" s="1"/>
  <c r="A15" i="10" s="1"/>
  <c r="A16" i="10" s="1"/>
  <c r="A17" i="10" s="1"/>
  <c r="A18" i="10" s="1"/>
  <c r="A21" i="10" s="1"/>
  <c r="A22" i="10" s="1"/>
  <c r="A23" i="10" s="1"/>
  <c r="A24" i="10" l="1"/>
  <c r="A25" i="10" s="1"/>
  <c r="A26" i="10" s="1"/>
  <c r="A29" i="10" l="1"/>
  <c r="A30" i="10" s="1"/>
  <c r="A31" i="10" s="1"/>
  <c r="A32" i="10" s="1"/>
  <c r="A33" i="10" s="1"/>
  <c r="A34" i="10" s="1"/>
  <c r="A46" i="10" l="1"/>
  <c r="A47" i="10" s="1"/>
  <c r="A48" i="10" s="1"/>
  <c r="A49" i="10" s="1"/>
</calcChain>
</file>

<file path=xl/sharedStrings.xml><?xml version="1.0" encoding="utf-8"?>
<sst xmlns="http://schemas.openxmlformats.org/spreadsheetml/2006/main" count="175" uniqueCount="117">
  <si>
    <t>Группа</t>
  </si>
  <si>
    <t>Группа А1</t>
  </si>
  <si>
    <t>АА1</t>
  </si>
  <si>
    <t>АА2</t>
  </si>
  <si>
    <t>АА3</t>
  </si>
  <si>
    <t>АА4</t>
  </si>
  <si>
    <t>АА5</t>
  </si>
  <si>
    <t>АА6</t>
  </si>
  <si>
    <t>АА7</t>
  </si>
  <si>
    <t>Группа B1</t>
  </si>
  <si>
    <t>ВB1</t>
  </si>
  <si>
    <t>ВB2</t>
  </si>
  <si>
    <t>ВB3</t>
  </si>
  <si>
    <t>ВB4</t>
  </si>
  <si>
    <t>ВB6</t>
  </si>
  <si>
    <t>ВB7</t>
  </si>
  <si>
    <t>CС2</t>
  </si>
  <si>
    <t>CС3</t>
  </si>
  <si>
    <t>CС4</t>
  </si>
  <si>
    <t>CС5</t>
  </si>
  <si>
    <t>CС6</t>
  </si>
  <si>
    <t>CС7</t>
  </si>
  <si>
    <t>CС8</t>
  </si>
  <si>
    <t>CС13</t>
  </si>
  <si>
    <t>CС14</t>
  </si>
  <si>
    <t>CС15</t>
  </si>
  <si>
    <t>CС16</t>
  </si>
  <si>
    <t>CС17</t>
  </si>
  <si>
    <t>CС18</t>
  </si>
  <si>
    <t>CС19</t>
  </si>
  <si>
    <t>ед.</t>
  </si>
  <si>
    <t>т.у.т./Гкал</t>
  </si>
  <si>
    <t>№ п/п</t>
  </si>
  <si>
    <t>Ед. изм.</t>
  </si>
  <si>
    <t>%</t>
  </si>
  <si>
    <t>Гкал/кв.м</t>
  </si>
  <si>
    <t>кВтч/кв.м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</si>
  <si>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</si>
  <si>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</si>
  <si>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</si>
  <si>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куб.м/чел.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</si>
  <si>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</si>
  <si>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</si>
  <si>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</si>
  <si>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</si>
  <si>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Удельный расход электрической энергии в многоквартирных домах (в расчете на 1 кв. метр общей площади)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</si>
  <si>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</si>
  <si>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</si>
  <si>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</si>
  <si>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природного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</si>
  <si>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</si>
  <si>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>т.у.т./кв.м</t>
  </si>
  <si>
    <t>Удельный расход топлива на выработку тепловой энергии на котельных</t>
  </si>
  <si>
    <t>Удельный расход электрической энергии, используемой при передаче тепловой энергии в системах теплоснабжения</t>
  </si>
  <si>
    <t>кВтч/Гкал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</si>
  <si>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</si>
  <si>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</si>
  <si>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</si>
  <si>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кВтч/куб.м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</si>
  <si>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</si>
  <si>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</si>
  <si>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</si>
  <si>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</si>
  <si>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</si>
  <si>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</si>
  <si>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</si>
  <si>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</si>
  <si>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</si>
  <si>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Наименование целевых показателей</t>
  </si>
  <si>
    <t>Удельный расход природного газа в многоквартирных домах с индивидуальными системами газового отопления ( в расчете на 1 жителя)</t>
  </si>
  <si>
    <t xml:space="preserve">Ответственный исполнитель/ соисполнитель </t>
  </si>
  <si>
    <t>6</t>
  </si>
  <si>
    <t>7</t>
  </si>
  <si>
    <t>Отчетный период</t>
  </si>
  <si>
    <t>Плановое значение</t>
  </si>
  <si>
    <t>Фактическое значение</t>
  </si>
  <si>
    <t>Отклонение</t>
  </si>
  <si>
    <t>ДЖК и СК</t>
  </si>
  <si>
    <t>Показатели непосредственных результатов</t>
  </si>
  <si>
    <t>Задача 2 "Развитие энергосбережения и повышение энергетической эффективности в жилищном фонде"</t>
  </si>
  <si>
    <t>Задача 1 "Развитие энергосбережения и повышение энергетической эффективности в муниципальном секторе"</t>
  </si>
  <si>
    <t>Задача 3 " Развитие энергосбережения и повышение энергетической эффективности в системах коммунальной инфраструктуры"</t>
  </si>
  <si>
    <t>Удельный расход топлива на выработку тепловой энергии на тепловых электростанциях</t>
  </si>
  <si>
    <t>т.у.т./тысМ Втч</t>
  </si>
  <si>
    <t>Задача 4 "Развитие энергосбережения и повышение энергетической эффективности в транспортном комплексе"</t>
  </si>
  <si>
    <t>Показатели конечных результатов</t>
  </si>
  <si>
    <t>Цель " Повышение эффективности использования топливно-энергетических ресурсов в городе Югорске"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</si>
  <si>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</si>
  <si>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транспорнтых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 и электрической энергией</t>
  </si>
  <si>
    <t>Отчет</t>
  </si>
  <si>
    <t>о достижении целевых показателей эффективности</t>
  </si>
  <si>
    <t>муниципальной программы "Энергосбережение и повышение энергетической эффективности города Югорска на 2014-2020 годы"</t>
  </si>
  <si>
    <t>приложение 3 к порядку</t>
  </si>
  <si>
    <t>Обоснование отклонения (отклонение составляет &lt; или &gt; 5 % от планового значения)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</si>
  <si>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</si>
  <si>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</si>
  <si>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</si>
  <si>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</si>
  <si>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 xml:space="preserve">Департамент жилищно-коммунального и строительного комплекса </t>
  </si>
  <si>
    <r>
      <t xml:space="preserve">   </t>
    </r>
    <r>
      <rPr>
        <sz val="8"/>
        <color theme="1"/>
        <rFont val="Times New Roman"/>
        <family val="1"/>
        <charset val="204"/>
      </rPr>
      <t xml:space="preserve"> (ответственный исполнитель)</t>
    </r>
  </si>
  <si>
    <t>Кожухова М.И.</t>
  </si>
  <si>
    <r>
      <t xml:space="preserve">                       </t>
    </r>
    <r>
      <rPr>
        <sz val="12"/>
        <color theme="1"/>
        <rFont val="Times New Roman"/>
        <family val="1"/>
        <charset val="204"/>
      </rPr>
      <t>8(34675)7-03-66</t>
    </r>
  </si>
  <si>
    <t xml:space="preserve">   (подпись)</t>
  </si>
  <si>
    <t>установив приборы учета, люди автоматически начинают экономить энергоресурсы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</si>
  <si>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</si>
  <si>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-количество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
</t>
  </si>
  <si>
    <t>увеличение количества электроприборов в жилых помещениях</t>
  </si>
  <si>
    <t>В некоторых домах установка приборов учета невозможна, либо нецелесообразна</t>
  </si>
  <si>
    <t>за 2015 год</t>
  </si>
  <si>
    <t>Фактическое значение за прошлый аналогичный период (2014 год)</t>
  </si>
  <si>
    <t xml:space="preserve">    Коробенко А.А.</t>
  </si>
  <si>
    <t>1)Неудовлетворительное состояние инженерных сетей 2)Недосбор (вырабатывают тепловой энергии и поднимают воды намного больше, чем реализовывают), который обусловлен установкой приборов учета и вводом многоквартирных домов с высоким классом энергетической эффективности</t>
  </si>
  <si>
    <t>увеличение количества потребителей</t>
  </si>
  <si>
    <t>увеличение количества потребителей,установка дополнительного оборудования</t>
  </si>
  <si>
    <t>Произведена замена насосов на котельных</t>
  </si>
  <si>
    <t xml:space="preserve">Относительное значение, % </t>
  </si>
  <si>
    <t xml:space="preserve">Абсолютное значение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</si>
</sst>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0.0%"/>
    <numFmt numFmtId="167" formatCode="0.0"/>
  </numFmts>
  <fonts count="4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9"/>
      <color rgb="FF0000FF"/>
      <name val="Calibri"/>
      <family val="2"/>
      <charset val="204"/>
    </font>
    <font>
      <u/>
      <sz val="11"/>
      <color rgb="FF0000FF"/>
      <name val="Calibri1"/>
      <charset val="204"/>
    </font>
    <font>
      <sz val="10"/>
      <name val="Verdana"/>
      <family val="2"/>
      <charset val="204"/>
    </font>
    <font>
      <sz val="10"/>
      <color rgb="FF000000"/>
      <name val="Arial Cyr"/>
      <charset val="204"/>
    </font>
    <font>
      <sz val="14"/>
      <color indexed="8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2"/>
      <charset val="204"/>
    </font>
    <font>
      <b/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u/>
      <sz val="14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2">
    <xf numFmtId="0" fontId="0" fillId="0" borderId="0"/>
    <xf numFmtId="0" fontId="6" fillId="0" borderId="0"/>
    <xf numFmtId="4" fontId="7" fillId="0" borderId="0">
      <alignment vertical="center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9" fillId="0" borderId="0"/>
    <xf numFmtId="43" fontId="6" fillId="0" borderId="0" applyFont="0" applyFill="0" applyBorder="0" applyAlignment="0" applyProtection="0"/>
    <xf numFmtId="164" fontId="10" fillId="0" borderId="0" applyBorder="0" applyProtection="0"/>
    <xf numFmtId="0" fontId="9" fillId="0" borderId="0"/>
    <xf numFmtId="0" fontId="6" fillId="0" borderId="0"/>
    <xf numFmtId="0" fontId="11" fillId="0" borderId="0" applyNumberFormat="0" applyBorder="0" applyProtection="0"/>
    <xf numFmtId="44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3" fillId="0" borderId="0" applyBorder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5" fillId="0" borderId="0"/>
  </cellStyleXfs>
  <cellXfs count="113">
    <xf numFmtId="0" fontId="0" fillId="0" borderId="0" xfId="0"/>
    <xf numFmtId="0" fontId="15" fillId="0" borderId="0" xfId="112" applyFont="1"/>
    <xf numFmtId="0" fontId="17" fillId="0" borderId="0" xfId="112" applyFont="1" applyAlignment="1">
      <alignment horizontal="center"/>
    </xf>
    <xf numFmtId="0" fontId="16" fillId="0" borderId="0" xfId="112" applyFont="1"/>
    <xf numFmtId="0" fontId="15" fillId="0" borderId="0" xfId="112" applyFont="1" applyFill="1" applyBorder="1"/>
    <xf numFmtId="0" fontId="15" fillId="0" borderId="0" xfId="112" applyFont="1" applyFill="1" applyAlignment="1">
      <alignment horizontal="center"/>
    </xf>
    <xf numFmtId="0" fontId="15" fillId="0" borderId="0" xfId="112" applyFont="1" applyBorder="1"/>
    <xf numFmtId="0" fontId="15" fillId="0" borderId="7" xfId="112" applyFont="1" applyBorder="1"/>
    <xf numFmtId="0" fontId="15" fillId="0" borderId="3" xfId="112" applyFont="1" applyBorder="1"/>
    <xf numFmtId="0" fontId="15" fillId="0" borderId="4" xfId="112" applyFont="1" applyBorder="1"/>
    <xf numFmtId="0" fontId="18" fillId="0" borderId="0" xfId="112" applyFont="1" applyFill="1" applyBorder="1"/>
    <xf numFmtId="0" fontId="18" fillId="0" borderId="0" xfId="112" applyFont="1" applyBorder="1"/>
    <xf numFmtId="0" fontId="18" fillId="0" borderId="0" xfId="112" applyFont="1" applyBorder="1" applyAlignment="1">
      <alignment horizontal="center"/>
    </xf>
    <xf numFmtId="0" fontId="22" fillId="0" borderId="0" xfId="112" applyFont="1" applyFill="1" applyBorder="1" applyAlignment="1">
      <alignment horizontal="center"/>
    </xf>
    <xf numFmtId="0" fontId="22" fillId="0" borderId="0" xfId="112" applyFont="1" applyFill="1" applyAlignment="1">
      <alignment horizontal="center"/>
    </xf>
    <xf numFmtId="0" fontId="21" fillId="0" borderId="0" xfId="112" applyFont="1" applyAlignment="1">
      <alignment horizontal="center"/>
    </xf>
    <xf numFmtId="0" fontId="22" fillId="0" borderId="0" xfId="112" applyFont="1" applyBorder="1"/>
    <xf numFmtId="0" fontId="22" fillId="0" borderId="3" xfId="112" applyFont="1" applyBorder="1"/>
    <xf numFmtId="0" fontId="21" fillId="0" borderId="0" xfId="112" applyFont="1" applyBorder="1" applyAlignment="1">
      <alignment horizontal="center"/>
    </xf>
    <xf numFmtId="0" fontId="19" fillId="0" borderId="0" xfId="112" applyFont="1" applyBorder="1"/>
    <xf numFmtId="0" fontId="19" fillId="0" borderId="0" xfId="112" applyFont="1"/>
    <xf numFmtId="0" fontId="19" fillId="0" borderId="5" xfId="112" applyFont="1" applyBorder="1"/>
    <xf numFmtId="0" fontId="19" fillId="0" borderId="6" xfId="112" applyFont="1" applyBorder="1"/>
    <xf numFmtId="0" fontId="19" fillId="0" borderId="7" xfId="112" applyFont="1" applyBorder="1"/>
    <xf numFmtId="0" fontId="19" fillId="0" borderId="3" xfId="112" applyFont="1" applyBorder="1"/>
    <xf numFmtId="0" fontId="19" fillId="0" borderId="4" xfId="112" applyFont="1" applyBorder="1"/>
    <xf numFmtId="0" fontId="19" fillId="0" borderId="5" xfId="112" applyFont="1" applyFill="1" applyBorder="1" applyAlignment="1">
      <alignment horizontal="center"/>
    </xf>
    <xf numFmtId="0" fontId="24" fillId="0" borderId="0" xfId="112" applyFont="1" applyBorder="1" applyAlignment="1">
      <alignment horizontal="center"/>
    </xf>
    <xf numFmtId="0" fontId="24" fillId="0" borderId="3" xfId="112" applyFont="1" applyBorder="1" applyAlignment="1">
      <alignment horizontal="center"/>
    </xf>
    <xf numFmtId="0" fontId="25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23" fillId="0" borderId="9" xfId="112" applyFont="1" applyFill="1" applyBorder="1" applyAlignment="1">
      <alignment horizontal="center" vertical="top"/>
    </xf>
    <xf numFmtId="0" fontId="23" fillId="0" borderId="9" xfId="112" applyFont="1" applyFill="1" applyBorder="1" applyAlignment="1">
      <alignment horizontal="center"/>
    </xf>
    <xf numFmtId="49" fontId="24" fillId="0" borderId="1" xfId="118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112" applyFont="1"/>
    <xf numFmtId="0" fontId="29" fillId="0" borderId="0" xfId="112" applyFont="1" applyBorder="1"/>
    <xf numFmtId="0" fontId="0" fillId="0" borderId="0" xfId="0" applyBorder="1" applyAlignment="1">
      <alignment horizontal="left"/>
    </xf>
    <xf numFmtId="0" fontId="30" fillId="0" borderId="0" xfId="0" applyFont="1"/>
    <xf numFmtId="0" fontId="15" fillId="0" borderId="1" xfId="112" applyFont="1" applyBorder="1"/>
    <xf numFmtId="0" fontId="27" fillId="0" borderId="10" xfId="0" applyFont="1" applyBorder="1" applyAlignment="1">
      <alignment vertical="center"/>
    </xf>
    <xf numFmtId="0" fontId="19" fillId="0" borderId="0" xfId="112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19" fillId="0" borderId="0" xfId="112" applyFont="1" applyBorder="1" applyAlignment="1">
      <alignment horizontal="left" wrapText="1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6" fillId="0" borderId="1" xfId="112" applyFont="1" applyFill="1" applyBorder="1" applyAlignment="1">
      <alignment horizontal="center" vertical="center" wrapText="1"/>
    </xf>
    <xf numFmtId="0" fontId="36" fillId="0" borderId="1" xfId="112" applyFont="1" applyFill="1" applyBorder="1" applyAlignment="1">
      <alignment horizontal="center" vertical="center"/>
    </xf>
    <xf numFmtId="49" fontId="36" fillId="0" borderId="1" xfId="112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vertical="center" wrapText="1"/>
    </xf>
    <xf numFmtId="0" fontId="42" fillId="0" borderId="2" xfId="112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1" xfId="112" applyFont="1" applyFill="1" applyBorder="1" applyAlignment="1">
      <alignment horizontal="center" vertical="center" wrapText="1"/>
    </xf>
    <xf numFmtId="0" fontId="36" fillId="2" borderId="9" xfId="112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1" xfId="112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" fontId="34" fillId="0" borderId="1" xfId="112" applyNumberFormat="1" applyFont="1" applyFill="1" applyBorder="1" applyAlignment="1">
      <alignment horizontal="center" vertical="center" wrapText="1"/>
    </xf>
    <xf numFmtId="1" fontId="40" fillId="0" borderId="1" xfId="112" applyNumberFormat="1" applyFont="1" applyBorder="1" applyAlignment="1">
      <alignment horizontal="center" vertical="center"/>
    </xf>
    <xf numFmtId="166" fontId="42" fillId="0" borderId="1" xfId="112" applyNumberFormat="1" applyFont="1" applyBorder="1" applyAlignment="1">
      <alignment horizontal="center" vertical="center"/>
    </xf>
    <xf numFmtId="0" fontId="40" fillId="0" borderId="1" xfId="112" applyFont="1" applyBorder="1"/>
    <xf numFmtId="4" fontId="34" fillId="0" borderId="1" xfId="112" applyNumberFormat="1" applyFont="1" applyFill="1" applyBorder="1" applyAlignment="1">
      <alignment horizontal="center" vertical="center"/>
    </xf>
    <xf numFmtId="49" fontId="34" fillId="0" borderId="1" xfId="118" applyNumberFormat="1" applyFont="1" applyFill="1" applyBorder="1" applyAlignment="1">
      <alignment horizontal="center" vertical="center"/>
    </xf>
    <xf numFmtId="0" fontId="36" fillId="0" borderId="9" xfId="112" applyFont="1" applyFill="1" applyBorder="1" applyAlignment="1">
      <alignment horizontal="center" vertical="top"/>
    </xf>
    <xf numFmtId="0" fontId="40" fillId="0" borderId="1" xfId="112" applyFont="1" applyBorder="1" applyAlignment="1">
      <alignment wrapText="1"/>
    </xf>
    <xf numFmtId="0" fontId="36" fillId="0" borderId="9" xfId="112" applyFont="1" applyFill="1" applyBorder="1" applyAlignment="1">
      <alignment horizontal="center"/>
    </xf>
    <xf numFmtId="49" fontId="34" fillId="0" borderId="1" xfId="118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112" applyFont="1" applyBorder="1" applyAlignment="1">
      <alignment vertical="top" wrapText="1"/>
    </xf>
    <xf numFmtId="4" fontId="40" fillId="3" borderId="1" xfId="0" applyNumberFormat="1" applyFont="1" applyFill="1" applyBorder="1" applyAlignment="1">
      <alignment horizontal="center" vertical="center" wrapText="1"/>
    </xf>
    <xf numFmtId="4" fontId="34" fillId="3" borderId="1" xfId="112" applyNumberFormat="1" applyFont="1" applyFill="1" applyBorder="1" applyAlignment="1">
      <alignment horizontal="center" vertical="center"/>
    </xf>
    <xf numFmtId="4" fontId="35" fillId="3" borderId="1" xfId="0" applyNumberFormat="1" applyFont="1" applyFill="1" applyBorder="1" applyAlignment="1">
      <alignment horizontal="center" vertical="center"/>
    </xf>
    <xf numFmtId="0" fontId="40" fillId="0" borderId="2" xfId="112" applyFont="1" applyFill="1" applyBorder="1" applyAlignment="1">
      <alignment vertical="center" wrapText="1"/>
    </xf>
    <xf numFmtId="0" fontId="40" fillId="0" borderId="1" xfId="112" applyFont="1" applyFill="1" applyBorder="1" applyAlignment="1">
      <alignment vertical="center" wrapText="1"/>
    </xf>
    <xf numFmtId="0" fontId="40" fillId="0" borderId="1" xfId="112" applyFont="1" applyBorder="1" applyAlignment="1">
      <alignment vertical="center" wrapText="1"/>
    </xf>
    <xf numFmtId="167" fontId="40" fillId="0" borderId="1" xfId="112" applyNumberFormat="1" applyFont="1" applyBorder="1" applyAlignment="1">
      <alignment horizontal="center" vertical="center"/>
    </xf>
    <xf numFmtId="0" fontId="31" fillId="0" borderId="0" xfId="112" applyFont="1" applyAlignment="1">
      <alignment horizontal="center" vertical="center" wrapText="1"/>
    </xf>
    <xf numFmtId="0" fontId="32" fillId="0" borderId="0" xfId="112" applyFont="1" applyAlignment="1">
      <alignment horizontal="center" vertical="center" wrapText="1"/>
    </xf>
    <xf numFmtId="0" fontId="37" fillId="0" borderId="0" xfId="112" applyFont="1" applyBorder="1" applyAlignment="1">
      <alignment horizontal="left" wrapText="1"/>
    </xf>
    <xf numFmtId="0" fontId="37" fillId="0" borderId="10" xfId="112" applyFont="1" applyBorder="1" applyAlignment="1">
      <alignment horizontal="left" wrapText="1"/>
    </xf>
    <xf numFmtId="0" fontId="39" fillId="0" borderId="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22" fillId="0" borderId="10" xfId="112" applyFont="1" applyBorder="1" applyAlignment="1">
      <alignment horizontal="center"/>
    </xf>
    <xf numFmtId="0" fontId="40" fillId="0" borderId="8" xfId="112" applyFont="1" applyBorder="1" applyAlignment="1">
      <alignment horizontal="left" vertical="center" wrapText="1"/>
    </xf>
    <xf numFmtId="0" fontId="40" fillId="0" borderId="14" xfId="112" applyFont="1" applyBorder="1" applyAlignment="1">
      <alignment horizontal="left" vertical="center" wrapText="1"/>
    </xf>
    <xf numFmtId="0" fontId="40" fillId="0" borderId="2" xfId="112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3" fillId="0" borderId="11" xfId="112" applyFont="1" applyBorder="1" applyAlignment="1">
      <alignment horizontal="right"/>
    </xf>
    <xf numFmtId="0" fontId="19" fillId="0" borderId="11" xfId="112" applyFont="1" applyBorder="1" applyAlignment="1">
      <alignment horizontal="right"/>
    </xf>
    <xf numFmtId="0" fontId="33" fillId="0" borderId="0" xfId="112" applyFont="1" applyBorder="1" applyAlignment="1">
      <alignment horizontal="center" wrapText="1"/>
    </xf>
    <xf numFmtId="0" fontId="19" fillId="0" borderId="0" xfId="112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42" fillId="0" borderId="8" xfId="112" applyNumberFormat="1" applyFont="1" applyBorder="1" applyAlignment="1">
      <alignment horizontal="center" vertical="top" wrapText="1"/>
    </xf>
    <xf numFmtId="0" fontId="42" fillId="0" borderId="2" xfId="112" applyNumberFormat="1" applyFont="1" applyBorder="1" applyAlignment="1">
      <alignment horizontal="center" vertical="top" wrapText="1"/>
    </xf>
    <xf numFmtId="0" fontId="26" fillId="0" borderId="0" xfId="112" applyFont="1" applyAlignment="1">
      <alignment horizontal="right" vertical="center"/>
    </xf>
    <xf numFmtId="0" fontId="21" fillId="0" borderId="11" xfId="112" applyFont="1" applyBorder="1" applyAlignment="1">
      <alignment horizontal="left"/>
    </xf>
    <xf numFmtId="0" fontId="0" fillId="0" borderId="11" xfId="0" applyBorder="1" applyAlignment="1">
      <alignment horizontal="left"/>
    </xf>
    <xf numFmtId="0" fontId="36" fillId="0" borderId="1" xfId="112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49" fontId="36" fillId="0" borderId="1" xfId="112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36" fillId="0" borderId="8" xfId="112" applyNumberFormat="1" applyFont="1" applyFill="1" applyBorder="1" applyAlignment="1">
      <alignment horizontal="center" vertical="center" wrapText="1"/>
    </xf>
    <xf numFmtId="49" fontId="36" fillId="0" borderId="2" xfId="112" applyNumberFormat="1" applyFont="1" applyFill="1" applyBorder="1" applyAlignment="1">
      <alignment horizontal="center" vertical="center" wrapText="1"/>
    </xf>
  </cellXfs>
  <cellStyles count="122">
    <cellStyle name="Excel Built-in Hyperlink" xfId="87"/>
    <cellStyle name="Excel Built-in Normal" xfId="1"/>
    <cellStyle name="Excel Built-in Normal 1" xfId="88"/>
    <cellStyle name="Excel Built-in Normal 2" xfId="85"/>
    <cellStyle name="Excel Built-in Normal 3" xfId="89"/>
    <cellStyle name="Excel Built-in Normal 4" xfId="113"/>
    <cellStyle name="Excel Built-in Normal_Анкета_Регион 240310изм" xfId="114"/>
    <cellStyle name="Excel_BuiltIn_Hyperlink" xfId="90"/>
    <cellStyle name="Денежный 2" xfId="91"/>
    <cellStyle name="Обычный" xfId="0" builtinId="0"/>
    <cellStyle name="Обычный 10" xfId="92"/>
    <cellStyle name="Обычный 11" xfId="93"/>
    <cellStyle name="Обычный 12" xfId="94"/>
    <cellStyle name="Обычный 13" xfId="95"/>
    <cellStyle name="Обычный 14" xfId="96"/>
    <cellStyle name="Обычный 15" xfId="97"/>
    <cellStyle name="Обычный 16" xfId="98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 2" xfId="99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26"/>
    <cellStyle name="Обычный 2 32" xfId="27"/>
    <cellStyle name="Обычный 2 33" xfId="28"/>
    <cellStyle name="Обычный 2 34" xfId="29"/>
    <cellStyle name="Обычный 2 35" xfId="30"/>
    <cellStyle name="Обычный 2 36" xfId="31"/>
    <cellStyle name="Обычный 2 37" xfId="32"/>
    <cellStyle name="Обычный 2 38" xfId="33"/>
    <cellStyle name="Обычный 2 39" xfId="34"/>
    <cellStyle name="Обычный 2 4" xfId="35"/>
    <cellStyle name="Обычный 2 40" xfId="36"/>
    <cellStyle name="Обычный 2 41" xfId="37"/>
    <cellStyle name="Обычный 2 42" xfId="38"/>
    <cellStyle name="Обычный 2 43" xfId="39"/>
    <cellStyle name="Обычный 2 44" xfId="40"/>
    <cellStyle name="Обычный 2 45" xfId="41"/>
    <cellStyle name="Обычный 2 46" xfId="42"/>
    <cellStyle name="Обычный 2 47" xfId="43"/>
    <cellStyle name="Обычный 2 48" xfId="44"/>
    <cellStyle name="Обычный 2 49" xfId="45"/>
    <cellStyle name="Обычный 2 5" xfId="46"/>
    <cellStyle name="Обычный 2 50" xfId="47"/>
    <cellStyle name="Обычный 2 51" xfId="48"/>
    <cellStyle name="Обычный 2 52" xfId="49"/>
    <cellStyle name="Обычный 2 53" xfId="50"/>
    <cellStyle name="Обычный 2 54" xfId="51"/>
    <cellStyle name="Обычный 2 55" xfId="52"/>
    <cellStyle name="Обычный 2 56" xfId="53"/>
    <cellStyle name="Обычный 2 57" xfId="54"/>
    <cellStyle name="Обычный 2 58" xfId="55"/>
    <cellStyle name="Обычный 2 59" xfId="56"/>
    <cellStyle name="Обычный 2 6" xfId="57"/>
    <cellStyle name="Обычный 2 60" xfId="58"/>
    <cellStyle name="Обычный 2 61" xfId="59"/>
    <cellStyle name="Обычный 2 62" xfId="60"/>
    <cellStyle name="Обычный 2 63" xfId="61"/>
    <cellStyle name="Обычный 2 64" xfId="62"/>
    <cellStyle name="Обычный 2 65" xfId="63"/>
    <cellStyle name="Обычный 2 66" xfId="64"/>
    <cellStyle name="Обычный 2 67" xfId="65"/>
    <cellStyle name="Обычный 2 68" xfId="66"/>
    <cellStyle name="Обычный 2 69" xfId="67"/>
    <cellStyle name="Обычный 2 7" xfId="68"/>
    <cellStyle name="Обычный 2 70" xfId="69"/>
    <cellStyle name="Обычный 2 71" xfId="70"/>
    <cellStyle name="Обычный 2 72" xfId="71"/>
    <cellStyle name="Обычный 2 73" xfId="72"/>
    <cellStyle name="Обычный 2 74" xfId="73"/>
    <cellStyle name="Обычный 2 75" xfId="74"/>
    <cellStyle name="Обычный 2 76" xfId="75"/>
    <cellStyle name="Обычный 2 77" xfId="76"/>
    <cellStyle name="Обычный 2 78" xfId="77"/>
    <cellStyle name="Обычный 2 79" xfId="78"/>
    <cellStyle name="Обычный 2 8" xfId="79"/>
    <cellStyle name="Обычный 2 80" xfId="80"/>
    <cellStyle name="Обычный 2 81" xfId="81"/>
    <cellStyle name="Обычный 2 82" xfId="82"/>
    <cellStyle name="Обычный 2 83" xfId="83"/>
    <cellStyle name="Обычный 2 84" xfId="120"/>
    <cellStyle name="Обычный 2 9" xfId="84"/>
    <cellStyle name="Обычный 2_Реестр ответственныз за энергосбережение бюджет от 28.04.2010" xfId="100"/>
    <cellStyle name="Обычный 3" xfId="101"/>
    <cellStyle name="Обычный 3 2" xfId="121"/>
    <cellStyle name="Обычный 4" xfId="102"/>
    <cellStyle name="Обычный 4 2" xfId="112"/>
    <cellStyle name="Обычный 4 2 2" xfId="117"/>
    <cellStyle name="Обычный 4 2 2 3" xfId="118"/>
    <cellStyle name="Обычный 4 3" xfId="115"/>
    <cellStyle name="Обычный 4 3 2" xfId="116"/>
    <cellStyle name="Обычный 4 3 2 3" xfId="119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Процентный 2" xfId="108"/>
    <cellStyle name="Процентный 2 2" xfId="109"/>
    <cellStyle name="Процентный 3" xfId="110"/>
    <cellStyle name="Финансовый 2" xfId="111"/>
    <cellStyle name="Финансовый 2 2" xfId="86"/>
  </cellStyles>
  <dxfs count="0"/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01"/>
  <sheetViews>
    <sheetView tabSelected="1" zoomScaleNormal="100" workbookViewId="0">
      <selection sqref="A1:L56"/>
    </sheetView>
  </sheetViews>
  <sheetFormatPr defaultRowHeight="11.25"/>
  <cols>
    <col min="1" max="1" width="3.42578125" style="1" customWidth="1"/>
    <col min="2" max="2" width="5.140625" style="1" hidden="1" customWidth="1"/>
    <col min="3" max="3" width="19.28515625" style="5" hidden="1" customWidth="1"/>
    <col min="4" max="4" width="41.85546875" style="2" customWidth="1"/>
    <col min="5" max="5" width="14.140625" style="2" customWidth="1"/>
    <col min="6" max="6" width="5.85546875" style="2" customWidth="1"/>
    <col min="7" max="7" width="14.5703125" style="2" customWidth="1"/>
    <col min="8" max="8" width="9.7109375" style="2" customWidth="1"/>
    <col min="9" max="9" width="11.7109375" style="2" customWidth="1"/>
    <col min="10" max="10" width="10.140625" style="1" customWidth="1"/>
    <col min="11" max="11" width="15.7109375" style="1" customWidth="1"/>
    <col min="12" max="12" width="23.140625" style="1" customWidth="1"/>
    <col min="13" max="16384" width="9.140625" style="1"/>
  </cols>
  <sheetData>
    <row r="1" spans="1:53" ht="22.5" customHeight="1">
      <c r="J1" s="103" t="s">
        <v>92</v>
      </c>
      <c r="K1" s="103"/>
      <c r="L1" s="103"/>
    </row>
    <row r="2" spans="1:53" ht="21" customHeight="1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"/>
      <c r="M2" s="3"/>
      <c r="N2" s="3"/>
      <c r="O2" s="3"/>
      <c r="P2" s="3"/>
    </row>
    <row r="3" spans="1:53" ht="23.25" customHeight="1">
      <c r="A3" s="80" t="s">
        <v>90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3"/>
      <c r="M3" s="3"/>
      <c r="N3" s="3"/>
      <c r="O3" s="3"/>
      <c r="P3" s="3"/>
    </row>
    <row r="4" spans="1:53" ht="33" customHeight="1">
      <c r="A4" s="80" t="s">
        <v>91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3"/>
      <c r="M4" s="3"/>
      <c r="N4" s="3"/>
      <c r="O4" s="3"/>
      <c r="P4" s="3"/>
    </row>
    <row r="5" spans="1:53" ht="20.25" customHeight="1">
      <c r="A5" s="81" t="s">
        <v>108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3"/>
      <c r="M5" s="3"/>
      <c r="N5" s="3"/>
      <c r="O5" s="3"/>
      <c r="P5" s="3"/>
    </row>
    <row r="6" spans="1:53" ht="15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53" ht="12.75">
      <c r="A7" s="106" t="s">
        <v>32</v>
      </c>
      <c r="B7" s="46"/>
      <c r="C7" s="46"/>
      <c r="D7" s="108" t="s">
        <v>68</v>
      </c>
      <c r="E7" s="111" t="s">
        <v>70</v>
      </c>
      <c r="F7" s="108" t="s">
        <v>33</v>
      </c>
      <c r="G7" s="108" t="s">
        <v>109</v>
      </c>
      <c r="H7" s="109" t="s">
        <v>73</v>
      </c>
      <c r="I7" s="110"/>
      <c r="J7" s="108" t="s">
        <v>76</v>
      </c>
      <c r="K7" s="108"/>
      <c r="L7" s="101" t="s">
        <v>93</v>
      </c>
    </row>
    <row r="8" spans="1:53" ht="71.25" customHeight="1">
      <c r="A8" s="107"/>
      <c r="B8" s="47" t="s">
        <v>32</v>
      </c>
      <c r="C8" s="48" t="s">
        <v>0</v>
      </c>
      <c r="D8" s="107"/>
      <c r="E8" s="112"/>
      <c r="F8" s="107"/>
      <c r="G8" s="107"/>
      <c r="H8" s="49" t="s">
        <v>74</v>
      </c>
      <c r="I8" s="49" t="s">
        <v>75</v>
      </c>
      <c r="J8" s="50" t="s">
        <v>116</v>
      </c>
      <c r="K8" s="51" t="s">
        <v>115</v>
      </c>
      <c r="L8" s="10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6"/>
      <c r="AT8" s="6"/>
      <c r="AU8" s="6"/>
      <c r="AV8" s="6"/>
      <c r="AW8" s="6"/>
      <c r="AX8" s="6"/>
      <c r="AY8" s="6"/>
      <c r="AZ8" s="6"/>
      <c r="BA8" s="6"/>
    </row>
    <row r="9" spans="1:53" ht="18" customHeight="1">
      <c r="A9" s="52">
        <v>1</v>
      </c>
      <c r="B9" s="53"/>
      <c r="C9" s="54"/>
      <c r="D9" s="52">
        <v>2</v>
      </c>
      <c r="E9" s="52">
        <v>3</v>
      </c>
      <c r="F9" s="52">
        <v>4</v>
      </c>
      <c r="G9" s="52">
        <v>5</v>
      </c>
      <c r="H9" s="49" t="s">
        <v>71</v>
      </c>
      <c r="I9" s="49" t="s">
        <v>72</v>
      </c>
      <c r="J9" s="55">
        <v>8</v>
      </c>
      <c r="K9" s="56">
        <v>9</v>
      </c>
      <c r="L9" s="56">
        <v>10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6"/>
      <c r="AT9" s="6"/>
      <c r="AU9" s="6"/>
      <c r="AV9" s="6"/>
      <c r="AW9" s="6"/>
      <c r="AX9" s="6"/>
      <c r="AY9" s="6"/>
      <c r="AZ9" s="6"/>
      <c r="BA9" s="6"/>
    </row>
    <row r="10" spans="1:53" ht="18" customHeight="1">
      <c r="A10" s="93" t="s">
        <v>78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8" customHeight="1">
      <c r="A11" s="93" t="s">
        <v>80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54" customHeight="1">
      <c r="A12" s="57">
        <v>1</v>
      </c>
      <c r="B12" s="34" t="s">
        <v>2</v>
      </c>
      <c r="C12" s="32" t="s">
        <v>1</v>
      </c>
      <c r="D12" s="45" t="s">
        <v>37</v>
      </c>
      <c r="E12" s="57" t="s">
        <v>77</v>
      </c>
      <c r="F12" s="57" t="s">
        <v>36</v>
      </c>
      <c r="G12" s="73">
        <v>32.700000000000003</v>
      </c>
      <c r="H12" s="58">
        <v>32.299999999999997</v>
      </c>
      <c r="I12" s="58">
        <v>32.299999999999997</v>
      </c>
      <c r="J12" s="79">
        <f>I12-H12</f>
        <v>0</v>
      </c>
      <c r="K12" s="60">
        <f>I12/H12</f>
        <v>1</v>
      </c>
      <c r="L12" s="6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56.25" customHeight="1">
      <c r="A13" s="57">
        <f>A12+1</f>
        <v>2</v>
      </c>
      <c r="B13" s="34" t="s">
        <v>3</v>
      </c>
      <c r="C13" s="33"/>
      <c r="D13" s="45" t="s">
        <v>38</v>
      </c>
      <c r="E13" s="57" t="s">
        <v>77</v>
      </c>
      <c r="F13" s="57" t="s">
        <v>35</v>
      </c>
      <c r="G13" s="73">
        <v>0.2</v>
      </c>
      <c r="H13" s="62">
        <v>0.2</v>
      </c>
      <c r="I13" s="62">
        <v>0.2</v>
      </c>
      <c r="J13" s="79">
        <f t="shared" ref="J13:J49" si="0">I13-H13</f>
        <v>0</v>
      </c>
      <c r="K13" s="60">
        <f t="shared" ref="K13:K49" si="1">I13/H13</f>
        <v>1</v>
      </c>
      <c r="L13" s="6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53.25" customHeight="1">
      <c r="A14" s="57">
        <f t="shared" ref="A14:A49" si="2">A13+1</f>
        <v>3</v>
      </c>
      <c r="B14" s="34" t="s">
        <v>4</v>
      </c>
      <c r="C14" s="33"/>
      <c r="D14" s="45" t="s">
        <v>39</v>
      </c>
      <c r="E14" s="57" t="s">
        <v>77</v>
      </c>
      <c r="F14" s="57" t="s">
        <v>40</v>
      </c>
      <c r="G14" s="73">
        <v>9.6</v>
      </c>
      <c r="H14" s="62">
        <v>8.1999999999999993</v>
      </c>
      <c r="I14" s="62">
        <v>9.3000000000000007</v>
      </c>
      <c r="J14" s="79">
        <f>H14-I14</f>
        <v>-1.1000000000000014</v>
      </c>
      <c r="K14" s="60">
        <f>H14/I14</f>
        <v>0.88172043010752676</v>
      </c>
      <c r="L14" s="78" t="s">
        <v>113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53.25" customHeight="1">
      <c r="A15" s="57">
        <f t="shared" si="2"/>
        <v>4</v>
      </c>
      <c r="B15" s="34" t="s">
        <v>5</v>
      </c>
      <c r="C15" s="33"/>
      <c r="D15" s="45" t="s">
        <v>41</v>
      </c>
      <c r="E15" s="57" t="s">
        <v>77</v>
      </c>
      <c r="F15" s="57" t="s">
        <v>40</v>
      </c>
      <c r="G15" s="73">
        <v>5.4</v>
      </c>
      <c r="H15" s="62">
        <v>3.2</v>
      </c>
      <c r="I15" s="62">
        <v>5.0999999999999996</v>
      </c>
      <c r="J15" s="79">
        <f>H15-I15</f>
        <v>-1.8999999999999995</v>
      </c>
      <c r="K15" s="60">
        <f>H15/I15</f>
        <v>0.62745098039215697</v>
      </c>
      <c r="L15" s="78" t="s">
        <v>112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48.75" customHeight="1">
      <c r="A16" s="57">
        <f t="shared" si="2"/>
        <v>5</v>
      </c>
      <c r="B16" s="34" t="s">
        <v>6</v>
      </c>
      <c r="C16" s="33"/>
      <c r="D16" s="45" t="s">
        <v>42</v>
      </c>
      <c r="E16" s="57" t="s">
        <v>77</v>
      </c>
      <c r="F16" s="57" t="s">
        <v>40</v>
      </c>
      <c r="G16" s="73">
        <v>0</v>
      </c>
      <c r="H16" s="62">
        <v>0</v>
      </c>
      <c r="I16" s="62">
        <v>0</v>
      </c>
      <c r="J16" s="79">
        <f t="shared" si="0"/>
        <v>0</v>
      </c>
      <c r="K16" s="60">
        <v>1</v>
      </c>
      <c r="L16" s="6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02" customHeight="1">
      <c r="A17" s="57">
        <f t="shared" si="2"/>
        <v>6</v>
      </c>
      <c r="B17" s="34" t="s">
        <v>7</v>
      </c>
      <c r="C17" s="33"/>
      <c r="D17" s="45" t="s">
        <v>43</v>
      </c>
      <c r="E17" s="57" t="s">
        <v>77</v>
      </c>
      <c r="F17" s="57" t="s">
        <v>34</v>
      </c>
      <c r="G17" s="73">
        <v>0</v>
      </c>
      <c r="H17" s="62">
        <v>0</v>
      </c>
      <c r="I17" s="62">
        <v>0</v>
      </c>
      <c r="J17" s="79">
        <f t="shared" si="0"/>
        <v>0</v>
      </c>
      <c r="K17" s="60">
        <v>1</v>
      </c>
      <c r="L17" s="61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51.75" customHeight="1">
      <c r="A18" s="57">
        <f t="shared" si="2"/>
        <v>7</v>
      </c>
      <c r="B18" s="34" t="s">
        <v>8</v>
      </c>
      <c r="C18" s="33"/>
      <c r="D18" s="45" t="s">
        <v>44</v>
      </c>
      <c r="E18" s="57" t="s">
        <v>77</v>
      </c>
      <c r="F18" s="57" t="s">
        <v>30</v>
      </c>
      <c r="G18" s="73">
        <v>0</v>
      </c>
      <c r="H18" s="62">
        <v>0</v>
      </c>
      <c r="I18" s="62">
        <v>0</v>
      </c>
      <c r="J18" s="79">
        <f t="shared" si="0"/>
        <v>0</v>
      </c>
      <c r="K18" s="60">
        <v>1</v>
      </c>
      <c r="L18" s="61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8.75" customHeight="1">
      <c r="A19" s="93" t="s">
        <v>79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53.25" customHeight="1">
      <c r="A20" s="57">
        <v>1</v>
      </c>
      <c r="B20" s="63" t="s">
        <v>10</v>
      </c>
      <c r="C20" s="64" t="s">
        <v>9</v>
      </c>
      <c r="D20" s="45" t="s">
        <v>45</v>
      </c>
      <c r="E20" s="57" t="s">
        <v>77</v>
      </c>
      <c r="F20" s="57" t="s">
        <v>36</v>
      </c>
      <c r="G20" s="73">
        <v>37.4</v>
      </c>
      <c r="H20" s="62">
        <v>29.8</v>
      </c>
      <c r="I20" s="62">
        <v>37.299999999999997</v>
      </c>
      <c r="J20" s="79">
        <f>H20-I20</f>
        <v>-7.4999999999999964</v>
      </c>
      <c r="K20" s="60">
        <f>H20/I20</f>
        <v>0.79892761394101885</v>
      </c>
      <c r="L20" s="65" t="s">
        <v>106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4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51" customHeight="1">
      <c r="A21" s="57">
        <f t="shared" si="2"/>
        <v>2</v>
      </c>
      <c r="B21" s="63" t="s">
        <v>11</v>
      </c>
      <c r="C21" s="66"/>
      <c r="D21" s="45" t="s">
        <v>46</v>
      </c>
      <c r="E21" s="57" t="s">
        <v>77</v>
      </c>
      <c r="F21" s="57" t="s">
        <v>35</v>
      </c>
      <c r="G21" s="73">
        <v>0.2</v>
      </c>
      <c r="H21" s="62">
        <v>0.2</v>
      </c>
      <c r="I21" s="62">
        <v>0.2</v>
      </c>
      <c r="J21" s="79">
        <f t="shared" ref="J21:J26" si="3">H21-I21</f>
        <v>0</v>
      </c>
      <c r="K21" s="60">
        <f t="shared" si="1"/>
        <v>1</v>
      </c>
      <c r="L21" s="6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34.5" customHeight="1">
      <c r="A22" s="57">
        <f t="shared" si="2"/>
        <v>3</v>
      </c>
      <c r="B22" s="63" t="s">
        <v>12</v>
      </c>
      <c r="C22" s="66"/>
      <c r="D22" s="45" t="s">
        <v>47</v>
      </c>
      <c r="E22" s="57" t="s">
        <v>77</v>
      </c>
      <c r="F22" s="57" t="s">
        <v>40</v>
      </c>
      <c r="G22" s="73">
        <v>25.1</v>
      </c>
      <c r="H22" s="62">
        <v>26.3</v>
      </c>
      <c r="I22" s="62">
        <v>24.9</v>
      </c>
      <c r="J22" s="79">
        <f t="shared" si="3"/>
        <v>1.4000000000000021</v>
      </c>
      <c r="K22" s="60">
        <f>H22/I22</f>
        <v>1.0562248995983936</v>
      </c>
      <c r="L22" s="87" t="s">
        <v>103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4.5" customHeight="1">
      <c r="A23" s="57">
        <f t="shared" si="2"/>
        <v>4</v>
      </c>
      <c r="B23" s="63" t="s">
        <v>13</v>
      </c>
      <c r="C23" s="66"/>
      <c r="D23" s="45" t="s">
        <v>48</v>
      </c>
      <c r="E23" s="57" t="s">
        <v>77</v>
      </c>
      <c r="F23" s="57" t="s">
        <v>40</v>
      </c>
      <c r="G23" s="73">
        <v>17.899999999999999</v>
      </c>
      <c r="H23" s="62">
        <v>19.3</v>
      </c>
      <c r="I23" s="62">
        <v>17.2</v>
      </c>
      <c r="J23" s="79">
        <f t="shared" si="3"/>
        <v>2.1000000000000014</v>
      </c>
      <c r="K23" s="60">
        <f t="shared" ref="K23:K24" si="4">H23/I23</f>
        <v>1.1220930232558139</v>
      </c>
      <c r="L23" s="8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42.75" customHeight="1">
      <c r="A24" s="57">
        <f t="shared" si="2"/>
        <v>5</v>
      </c>
      <c r="B24" s="63" t="s">
        <v>14</v>
      </c>
      <c r="C24" s="66"/>
      <c r="D24" s="45" t="s">
        <v>49</v>
      </c>
      <c r="E24" s="57" t="s">
        <v>77</v>
      </c>
      <c r="F24" s="57" t="s">
        <v>40</v>
      </c>
      <c r="G24" s="73">
        <v>68.3</v>
      </c>
      <c r="H24" s="62">
        <v>106.5</v>
      </c>
      <c r="I24" s="62">
        <v>68</v>
      </c>
      <c r="J24" s="79">
        <f t="shared" si="3"/>
        <v>38.5</v>
      </c>
      <c r="K24" s="60">
        <f t="shared" si="4"/>
        <v>1.5661764705882353</v>
      </c>
      <c r="L24" s="8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0" customHeight="1">
      <c r="A25" s="57">
        <f t="shared" si="2"/>
        <v>6</v>
      </c>
      <c r="B25" s="63" t="s">
        <v>15</v>
      </c>
      <c r="C25" s="66"/>
      <c r="D25" s="45" t="s">
        <v>50</v>
      </c>
      <c r="E25" s="57" t="s">
        <v>77</v>
      </c>
      <c r="F25" s="57" t="s">
        <v>51</v>
      </c>
      <c r="G25" s="73">
        <v>0.03</v>
      </c>
      <c r="H25" s="62">
        <v>0.03</v>
      </c>
      <c r="I25" s="62">
        <v>0.03</v>
      </c>
      <c r="J25" s="79">
        <f t="shared" si="3"/>
        <v>0</v>
      </c>
      <c r="K25" s="60">
        <f t="shared" si="1"/>
        <v>1</v>
      </c>
      <c r="L25" s="6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72.75" customHeight="1">
      <c r="A26" s="57">
        <f t="shared" si="2"/>
        <v>7</v>
      </c>
      <c r="B26" s="63"/>
      <c r="C26" s="66"/>
      <c r="D26" s="45" t="s">
        <v>69</v>
      </c>
      <c r="E26" s="57" t="s">
        <v>77</v>
      </c>
      <c r="F26" s="57" t="s">
        <v>40</v>
      </c>
      <c r="G26" s="73">
        <v>0</v>
      </c>
      <c r="H26" s="62">
        <v>0</v>
      </c>
      <c r="I26" s="62">
        <v>0</v>
      </c>
      <c r="J26" s="79">
        <f t="shared" si="3"/>
        <v>0</v>
      </c>
      <c r="K26" s="60">
        <v>1</v>
      </c>
      <c r="L26" s="6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23.25" customHeight="1">
      <c r="A27" s="93" t="s">
        <v>81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32.25" customHeight="1">
      <c r="A28" s="57">
        <v>1</v>
      </c>
      <c r="B28" s="67" t="s">
        <v>16</v>
      </c>
      <c r="C28" s="66"/>
      <c r="D28" s="45" t="s">
        <v>52</v>
      </c>
      <c r="E28" s="57" t="s">
        <v>77</v>
      </c>
      <c r="F28" s="57" t="s">
        <v>31</v>
      </c>
      <c r="G28" s="73">
        <v>0.2</v>
      </c>
      <c r="H28" s="62">
        <v>0.2</v>
      </c>
      <c r="I28" s="62">
        <v>0.2</v>
      </c>
      <c r="J28" s="59">
        <f t="shared" si="0"/>
        <v>0</v>
      </c>
      <c r="K28" s="60">
        <f t="shared" si="1"/>
        <v>1</v>
      </c>
      <c r="L28" s="6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44.25" customHeight="1">
      <c r="A29" s="57">
        <f t="shared" si="2"/>
        <v>2</v>
      </c>
      <c r="B29" s="67" t="s">
        <v>17</v>
      </c>
      <c r="C29" s="66"/>
      <c r="D29" s="45" t="s">
        <v>53</v>
      </c>
      <c r="E29" s="57" t="s">
        <v>77</v>
      </c>
      <c r="F29" s="57" t="s">
        <v>54</v>
      </c>
      <c r="G29" s="73">
        <v>39.1</v>
      </c>
      <c r="H29" s="62">
        <v>40.299999999999997</v>
      </c>
      <c r="I29" s="62">
        <v>38</v>
      </c>
      <c r="J29" s="79">
        <f>H29-I29</f>
        <v>2.2999999999999972</v>
      </c>
      <c r="K29" s="60">
        <f>H29/I29</f>
        <v>1.0605263157894735</v>
      </c>
      <c r="L29" s="65" t="s">
        <v>114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42.75" customHeight="1">
      <c r="A30" s="57">
        <f t="shared" si="2"/>
        <v>3</v>
      </c>
      <c r="B30" s="67" t="s">
        <v>18</v>
      </c>
      <c r="C30" s="66"/>
      <c r="D30" s="45" t="s">
        <v>55</v>
      </c>
      <c r="E30" s="57" t="s">
        <v>77</v>
      </c>
      <c r="F30" s="57" t="s">
        <v>34</v>
      </c>
      <c r="G30" s="73">
        <v>17.5</v>
      </c>
      <c r="H30" s="62">
        <v>14.6</v>
      </c>
      <c r="I30" s="62">
        <v>17.7</v>
      </c>
      <c r="J30" s="79">
        <f t="shared" ref="J30:J35" si="5">H30-I30</f>
        <v>-3.0999999999999996</v>
      </c>
      <c r="K30" s="60">
        <f t="shared" ref="K30:K34" si="6">H30/I30</f>
        <v>0.82485875706214695</v>
      </c>
      <c r="L30" s="87" t="s">
        <v>111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47.25" customHeight="1">
      <c r="A31" s="57">
        <f t="shared" si="2"/>
        <v>4</v>
      </c>
      <c r="B31" s="67" t="s">
        <v>19</v>
      </c>
      <c r="C31" s="66"/>
      <c r="D31" s="45" t="s">
        <v>56</v>
      </c>
      <c r="E31" s="57" t="s">
        <v>77</v>
      </c>
      <c r="F31" s="57" t="s">
        <v>34</v>
      </c>
      <c r="G31" s="73">
        <v>30.3</v>
      </c>
      <c r="H31" s="62">
        <v>15</v>
      </c>
      <c r="I31" s="62">
        <v>41</v>
      </c>
      <c r="J31" s="79">
        <f t="shared" si="5"/>
        <v>-26</v>
      </c>
      <c r="K31" s="60">
        <f t="shared" si="6"/>
        <v>0.36585365853658536</v>
      </c>
      <c r="L31" s="8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45.75" customHeight="1">
      <c r="A32" s="57">
        <f t="shared" si="2"/>
        <v>5</v>
      </c>
      <c r="B32" s="67" t="s">
        <v>20</v>
      </c>
      <c r="C32" s="66"/>
      <c r="D32" s="45" t="s">
        <v>57</v>
      </c>
      <c r="E32" s="57" t="s">
        <v>77</v>
      </c>
      <c r="F32" s="57" t="s">
        <v>58</v>
      </c>
      <c r="G32" s="73">
        <v>0.85</v>
      </c>
      <c r="H32" s="62">
        <v>0.7</v>
      </c>
      <c r="I32" s="62">
        <v>1</v>
      </c>
      <c r="J32" s="79">
        <f t="shared" si="5"/>
        <v>-0.30000000000000004</v>
      </c>
      <c r="K32" s="60">
        <f t="shared" si="6"/>
        <v>0.7</v>
      </c>
      <c r="L32" s="8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63" customHeight="1">
      <c r="A33" s="57">
        <f t="shared" si="2"/>
        <v>6</v>
      </c>
      <c r="B33" s="67" t="s">
        <v>21</v>
      </c>
      <c r="C33" s="66"/>
      <c r="D33" s="45" t="s">
        <v>59</v>
      </c>
      <c r="E33" s="57" t="s">
        <v>77</v>
      </c>
      <c r="F33" s="57" t="s">
        <v>58</v>
      </c>
      <c r="G33" s="73">
        <v>1.1499999999999999</v>
      </c>
      <c r="H33" s="62">
        <v>0.9</v>
      </c>
      <c r="I33" s="62">
        <v>1</v>
      </c>
      <c r="J33" s="79">
        <f t="shared" si="5"/>
        <v>-9.9999999999999978E-2</v>
      </c>
      <c r="K33" s="60">
        <f t="shared" si="6"/>
        <v>0.9</v>
      </c>
      <c r="L33" s="8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63" customHeight="1">
      <c r="A34" s="57">
        <f t="shared" si="2"/>
        <v>7</v>
      </c>
      <c r="B34" s="67" t="s">
        <v>22</v>
      </c>
      <c r="C34" s="66"/>
      <c r="D34" s="45" t="s">
        <v>60</v>
      </c>
      <c r="E34" s="57" t="s">
        <v>77</v>
      </c>
      <c r="F34" s="57" t="s">
        <v>36</v>
      </c>
      <c r="G34" s="73">
        <v>3.3</v>
      </c>
      <c r="H34" s="62">
        <v>3.3</v>
      </c>
      <c r="I34" s="62">
        <v>3.2</v>
      </c>
      <c r="J34" s="79">
        <f t="shared" si="5"/>
        <v>9.9999999999999645E-2</v>
      </c>
      <c r="K34" s="60">
        <f t="shared" si="6"/>
        <v>1.0312499999999998</v>
      </c>
      <c r="L34" s="6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6.75" customHeight="1">
      <c r="A35" s="57"/>
      <c r="B35" s="67"/>
      <c r="C35" s="66"/>
      <c r="D35" s="45" t="s">
        <v>82</v>
      </c>
      <c r="E35" s="57" t="s">
        <v>77</v>
      </c>
      <c r="F35" s="57" t="s">
        <v>83</v>
      </c>
      <c r="G35" s="73">
        <v>0</v>
      </c>
      <c r="H35" s="62">
        <v>0</v>
      </c>
      <c r="I35" s="62">
        <v>0</v>
      </c>
      <c r="J35" s="79">
        <f t="shared" si="5"/>
        <v>0</v>
      </c>
      <c r="K35" s="60">
        <v>1</v>
      </c>
      <c r="L35" s="6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5.75" customHeight="1">
      <c r="A36" s="93" t="s">
        <v>84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12.5" customHeight="1">
      <c r="A37" s="57">
        <v>1</v>
      </c>
      <c r="B37" s="57"/>
      <c r="C37" s="57"/>
      <c r="D37" s="45" t="s">
        <v>87</v>
      </c>
      <c r="E37" s="57" t="s">
        <v>77</v>
      </c>
      <c r="F37" s="57" t="s">
        <v>30</v>
      </c>
      <c r="G37" s="74">
        <v>0</v>
      </c>
      <c r="H37" s="68">
        <v>0</v>
      </c>
      <c r="I37" s="68">
        <v>0</v>
      </c>
      <c r="J37" s="69">
        <v>0</v>
      </c>
      <c r="K37" s="60">
        <v>1</v>
      </c>
      <c r="L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73.25" customHeight="1">
      <c r="A38" s="57">
        <v>2</v>
      </c>
      <c r="B38" s="57"/>
      <c r="C38" s="57"/>
      <c r="D38" s="45" t="s">
        <v>88</v>
      </c>
      <c r="E38" s="57" t="s">
        <v>77</v>
      </c>
      <c r="F38" s="57" t="s">
        <v>30</v>
      </c>
      <c r="G38" s="74">
        <v>0</v>
      </c>
      <c r="H38" s="68">
        <v>0</v>
      </c>
      <c r="I38" s="68">
        <v>0</v>
      </c>
      <c r="J38" s="69">
        <v>0</v>
      </c>
      <c r="K38" s="60">
        <v>1</v>
      </c>
      <c r="L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43.25" customHeight="1">
      <c r="A39" s="57">
        <v>3</v>
      </c>
      <c r="B39" s="57"/>
      <c r="C39" s="57"/>
      <c r="D39" s="70" t="s">
        <v>105</v>
      </c>
      <c r="E39" s="57" t="s">
        <v>77</v>
      </c>
      <c r="F39" s="57" t="s">
        <v>30</v>
      </c>
      <c r="G39" s="74">
        <v>0</v>
      </c>
      <c r="H39" s="68">
        <v>0</v>
      </c>
      <c r="I39" s="68">
        <v>0</v>
      </c>
      <c r="J39" s="69">
        <v>0</v>
      </c>
      <c r="K39" s="60">
        <v>1</v>
      </c>
      <c r="L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76.5">
      <c r="A40" s="57">
        <v>4</v>
      </c>
      <c r="B40" s="57"/>
      <c r="C40" s="57"/>
      <c r="D40" s="45" t="s">
        <v>104</v>
      </c>
      <c r="E40" s="57" t="s">
        <v>77</v>
      </c>
      <c r="F40" s="57" t="s">
        <v>30</v>
      </c>
      <c r="G40" s="74">
        <v>0</v>
      </c>
      <c r="H40" s="68">
        <v>0</v>
      </c>
      <c r="I40" s="68">
        <v>0</v>
      </c>
      <c r="J40" s="69">
        <v>0</v>
      </c>
      <c r="K40" s="60">
        <v>1</v>
      </c>
      <c r="L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57.5" customHeight="1">
      <c r="A41" s="57">
        <v>5</v>
      </c>
      <c r="B41" s="67" t="s">
        <v>23</v>
      </c>
      <c r="C41" s="66"/>
      <c r="D41" s="70" t="s">
        <v>61</v>
      </c>
      <c r="E41" s="57" t="s">
        <v>77</v>
      </c>
      <c r="F41" s="57" t="s">
        <v>30</v>
      </c>
      <c r="G41" s="74">
        <v>0</v>
      </c>
      <c r="H41" s="62">
        <v>0</v>
      </c>
      <c r="I41" s="62">
        <v>0</v>
      </c>
      <c r="J41" s="59">
        <f t="shared" si="0"/>
        <v>0</v>
      </c>
      <c r="K41" s="60">
        <v>1</v>
      </c>
      <c r="L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67.5" customHeight="1">
      <c r="A42" s="57">
        <v>6</v>
      </c>
      <c r="B42" s="67" t="s">
        <v>24</v>
      </c>
      <c r="C42" s="66"/>
      <c r="D42" s="70" t="s">
        <v>62</v>
      </c>
      <c r="E42" s="57" t="s">
        <v>77</v>
      </c>
      <c r="F42" s="57" t="s">
        <v>30</v>
      </c>
      <c r="G42" s="74">
        <v>0</v>
      </c>
      <c r="H42" s="62">
        <v>0</v>
      </c>
      <c r="I42" s="62">
        <v>0</v>
      </c>
      <c r="J42" s="59">
        <f t="shared" si="0"/>
        <v>0</v>
      </c>
      <c r="K42" s="60">
        <v>1</v>
      </c>
      <c r="L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5.75" customHeight="1">
      <c r="A43" s="90" t="s">
        <v>85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5.75" customHeight="1">
      <c r="A44" s="90" t="s">
        <v>86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66.75" customHeight="1">
      <c r="A45" s="57">
        <v>1</v>
      </c>
      <c r="B45" s="67" t="s">
        <v>25</v>
      </c>
      <c r="C45" s="66"/>
      <c r="D45" s="71" t="s">
        <v>63</v>
      </c>
      <c r="E45" s="57" t="s">
        <v>77</v>
      </c>
      <c r="F45" s="57" t="s">
        <v>34</v>
      </c>
      <c r="G45" s="74">
        <v>100</v>
      </c>
      <c r="H45" s="62">
        <v>100</v>
      </c>
      <c r="I45" s="62">
        <v>100</v>
      </c>
      <c r="J45" s="59">
        <f t="shared" si="0"/>
        <v>0</v>
      </c>
      <c r="K45" s="60">
        <f t="shared" si="1"/>
        <v>1</v>
      </c>
      <c r="L45" s="7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68.25" customHeight="1">
      <c r="A46" s="57">
        <f t="shared" si="2"/>
        <v>2</v>
      </c>
      <c r="B46" s="67" t="s">
        <v>26</v>
      </c>
      <c r="C46" s="66"/>
      <c r="D46" s="71" t="s">
        <v>64</v>
      </c>
      <c r="E46" s="57" t="s">
        <v>77</v>
      </c>
      <c r="F46" s="57" t="s">
        <v>34</v>
      </c>
      <c r="G46" s="75">
        <v>61.7</v>
      </c>
      <c r="H46" s="62">
        <v>85</v>
      </c>
      <c r="I46" s="62">
        <v>68.5</v>
      </c>
      <c r="J46" s="59">
        <f t="shared" si="0"/>
        <v>-16.5</v>
      </c>
      <c r="K46" s="60">
        <f t="shared" si="1"/>
        <v>0.80588235294117649</v>
      </c>
      <c r="L46" s="77" t="s">
        <v>107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62.25" customHeight="1">
      <c r="A47" s="57">
        <f t="shared" si="2"/>
        <v>3</v>
      </c>
      <c r="B47" s="67" t="s">
        <v>27</v>
      </c>
      <c r="C47" s="66"/>
      <c r="D47" s="71" t="s">
        <v>65</v>
      </c>
      <c r="E47" s="57" t="s">
        <v>77</v>
      </c>
      <c r="F47" s="57" t="s">
        <v>34</v>
      </c>
      <c r="G47" s="75">
        <v>73.5</v>
      </c>
      <c r="H47" s="62">
        <v>100</v>
      </c>
      <c r="I47" s="62">
        <v>85.3</v>
      </c>
      <c r="J47" s="59">
        <f t="shared" si="0"/>
        <v>-14.700000000000003</v>
      </c>
      <c r="K47" s="60">
        <f t="shared" si="1"/>
        <v>0.85299999999999998</v>
      </c>
      <c r="L47" s="77" t="s">
        <v>107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68.25" customHeight="1">
      <c r="A48" s="57">
        <f t="shared" si="2"/>
        <v>4</v>
      </c>
      <c r="B48" s="67" t="s">
        <v>28</v>
      </c>
      <c r="C48" s="66"/>
      <c r="D48" s="71" t="s">
        <v>66</v>
      </c>
      <c r="E48" s="57" t="s">
        <v>77</v>
      </c>
      <c r="F48" s="57" t="s">
        <v>34</v>
      </c>
      <c r="G48" s="75">
        <v>70.900000000000006</v>
      </c>
      <c r="H48" s="62">
        <v>100</v>
      </c>
      <c r="I48" s="62">
        <v>86.6</v>
      </c>
      <c r="J48" s="59">
        <f t="shared" si="0"/>
        <v>-13.400000000000006</v>
      </c>
      <c r="K48" s="60">
        <f t="shared" si="1"/>
        <v>0.86599999999999999</v>
      </c>
      <c r="L48" s="77" t="s">
        <v>107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67.5" customHeight="1">
      <c r="A49" s="57">
        <f t="shared" si="2"/>
        <v>5</v>
      </c>
      <c r="B49" s="67" t="s">
        <v>29</v>
      </c>
      <c r="C49" s="66"/>
      <c r="D49" s="71" t="s">
        <v>67</v>
      </c>
      <c r="E49" s="57" t="s">
        <v>77</v>
      </c>
      <c r="F49" s="57" t="s">
        <v>34</v>
      </c>
      <c r="G49" s="74">
        <v>95.3</v>
      </c>
      <c r="H49" s="62">
        <v>100</v>
      </c>
      <c r="I49" s="62">
        <v>98.4</v>
      </c>
      <c r="J49" s="59">
        <f t="shared" si="0"/>
        <v>-1.5999999999999943</v>
      </c>
      <c r="K49" s="60">
        <f t="shared" si="1"/>
        <v>0.9840000000000001</v>
      </c>
      <c r="L49" s="76"/>
      <c r="M49" s="10"/>
      <c r="N49" s="10"/>
      <c r="O49" s="10"/>
      <c r="P49" s="10"/>
      <c r="Q49" s="10"/>
      <c r="R49" s="10"/>
      <c r="S49" s="10"/>
      <c r="T49" s="10"/>
      <c r="U49" s="4"/>
      <c r="V49" s="4"/>
      <c r="W49" s="4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1"/>
      <c r="L50" s="6"/>
      <c r="M50" s="1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 customHeight="1">
      <c r="A51" s="82" t="s">
        <v>98</v>
      </c>
      <c r="B51" s="82"/>
      <c r="C51" s="82"/>
      <c r="D51" s="82"/>
      <c r="E51" s="84" t="s">
        <v>110</v>
      </c>
      <c r="F51" s="84"/>
      <c r="G51" s="38"/>
      <c r="H51" s="38"/>
      <c r="I51" s="38"/>
      <c r="J51" s="38"/>
      <c r="K51" s="11"/>
      <c r="L51" s="6"/>
      <c r="M51" s="1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 customHeight="1">
      <c r="A52" s="82"/>
      <c r="B52" s="82"/>
      <c r="C52" s="82"/>
      <c r="D52" s="82"/>
      <c r="E52" s="84"/>
      <c r="F52" s="84"/>
      <c r="G52" s="18"/>
      <c r="H52" s="18"/>
      <c r="I52" s="1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36" customFormat="1" ht="31.5" customHeight="1">
      <c r="A53" s="83"/>
      <c r="B53" s="83"/>
      <c r="C53" s="83"/>
      <c r="D53" s="83"/>
      <c r="E53" s="85"/>
      <c r="F53" s="85"/>
      <c r="G53" s="41"/>
      <c r="H53" s="43"/>
      <c r="I53" s="100" t="s">
        <v>100</v>
      </c>
      <c r="J53" s="100"/>
      <c r="K53" s="86" t="s">
        <v>101</v>
      </c>
      <c r="L53" s="86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ht="12" customHeight="1">
      <c r="C54" s="19"/>
      <c r="D54" s="19" t="s">
        <v>99</v>
      </c>
      <c r="E54" s="96" t="s">
        <v>94</v>
      </c>
      <c r="F54" s="97"/>
      <c r="G54" s="42" t="s">
        <v>95</v>
      </c>
      <c r="H54" s="42"/>
      <c r="I54" s="98" t="s">
        <v>96</v>
      </c>
      <c r="J54" s="99"/>
      <c r="K54" s="44" t="s">
        <v>102</v>
      </c>
      <c r="L54" s="42" t="s">
        <v>97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53" ht="12">
      <c r="C55" s="19"/>
      <c r="D55" s="39"/>
      <c r="E55" s="39"/>
      <c r="F55" s="29"/>
      <c r="G55" s="19"/>
      <c r="H55" s="19"/>
      <c r="I55" s="99"/>
      <c r="J55" s="9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53" ht="12">
      <c r="C56" s="19"/>
      <c r="D56" s="39"/>
      <c r="E56" s="39"/>
      <c r="F56" s="29"/>
      <c r="G56" s="19"/>
      <c r="H56" s="19"/>
      <c r="I56" s="99"/>
      <c r="J56" s="9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53" ht="12">
      <c r="C57" s="19"/>
      <c r="D57" s="39"/>
      <c r="E57" s="39"/>
      <c r="F57" s="2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53" ht="12">
      <c r="C58" s="19"/>
      <c r="D58" s="39"/>
      <c r="E58" s="39"/>
      <c r="F58" s="2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53" ht="1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53" ht="12.75" thickBot="1">
      <c r="C60" s="2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53" ht="1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53" ht="1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53" ht="12.75" thickBo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53" ht="12">
      <c r="C64" s="21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3:44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3:44" ht="1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3:44" ht="1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3:44" ht="1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3:44" ht="1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3:44" ht="1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3:44" ht="12.75" thickBot="1">
      <c r="C71" s="24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3:44" ht="1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3:44" ht="1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3:44" ht="12.75" thickBo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3:44" ht="12">
      <c r="C75" s="2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3"/>
      <c r="S75" s="19"/>
      <c r="T75" s="19"/>
      <c r="U75" s="19"/>
      <c r="V75" s="19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3:44" ht="1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3"/>
      <c r="S76" s="19"/>
      <c r="T76" s="19"/>
      <c r="U76" s="19"/>
      <c r="V76" s="19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3:44" ht="1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3"/>
      <c r="S77" s="19"/>
      <c r="T77" s="19"/>
      <c r="U77" s="19"/>
      <c r="V77" s="19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3:44" ht="1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3"/>
      <c r="S78" s="19"/>
      <c r="T78" s="19"/>
      <c r="U78" s="19"/>
      <c r="V78" s="19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3:44" ht="1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3"/>
      <c r="S79" s="19"/>
      <c r="T79" s="19"/>
      <c r="U79" s="19"/>
      <c r="V79" s="19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3:44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3"/>
      <c r="S80" s="19"/>
      <c r="T80" s="19"/>
      <c r="U80" s="19"/>
      <c r="V80" s="19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3:44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3"/>
      <c r="S81" s="19"/>
      <c r="T81" s="19"/>
      <c r="U81" s="19"/>
      <c r="V81" s="19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3:44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3"/>
      <c r="S82" s="19"/>
      <c r="T82" s="19"/>
      <c r="U82" s="19"/>
      <c r="V82" s="19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3:44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23"/>
      <c r="S83" s="19"/>
      <c r="T83" s="19"/>
      <c r="U83" s="19"/>
      <c r="V83" s="19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3:44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3"/>
      <c r="S84" s="19"/>
      <c r="T84" s="19"/>
      <c r="U84" s="19"/>
      <c r="V84" s="19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3:44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23"/>
      <c r="S85" s="19"/>
      <c r="T85" s="19"/>
      <c r="U85" s="19"/>
      <c r="V85" s="19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3:44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3"/>
      <c r="S86" s="19"/>
      <c r="T86" s="19"/>
      <c r="U86" s="19"/>
      <c r="V86" s="19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3:44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23"/>
      <c r="S87" s="19"/>
      <c r="T87" s="19"/>
      <c r="U87" s="19"/>
      <c r="V87" s="19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3:44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23"/>
      <c r="S88" s="19"/>
      <c r="T88" s="19"/>
      <c r="U88" s="19"/>
      <c r="V88" s="19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3:44" ht="1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3"/>
      <c r="S89" s="19"/>
      <c r="T89" s="19"/>
      <c r="U89" s="19"/>
      <c r="V89" s="19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3:44" ht="1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3"/>
      <c r="S90" s="19"/>
      <c r="T90" s="19"/>
      <c r="U90" s="19"/>
      <c r="V90" s="19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3:44" ht="1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3"/>
      <c r="S91" s="19"/>
      <c r="T91" s="19"/>
      <c r="U91" s="19"/>
      <c r="V91" s="19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3:44" ht="1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3"/>
      <c r="S92" s="19"/>
      <c r="T92" s="19"/>
      <c r="U92" s="19"/>
      <c r="V92" s="19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3:44" ht="1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3"/>
      <c r="S93" s="19"/>
      <c r="T93" s="19"/>
      <c r="U93" s="19"/>
      <c r="V93" s="19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3:44" ht="1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3"/>
      <c r="S94" s="19"/>
      <c r="T94" s="19"/>
      <c r="U94" s="19"/>
      <c r="V94" s="19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3:44" ht="1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3"/>
      <c r="S95" s="19"/>
      <c r="T95" s="19"/>
      <c r="U95" s="19"/>
      <c r="V95" s="19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3:44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3"/>
      <c r="S96" s="19"/>
      <c r="T96" s="19"/>
      <c r="U96" s="19"/>
      <c r="V96" s="19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3:44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3"/>
      <c r="S97" s="19"/>
      <c r="T97" s="19"/>
      <c r="U97" s="19"/>
      <c r="V97" s="19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3:44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3"/>
      <c r="S98" s="19"/>
      <c r="T98" s="19"/>
      <c r="U98" s="19"/>
      <c r="V98" s="19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3:44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3"/>
      <c r="S99" s="19"/>
      <c r="T99" s="19"/>
      <c r="U99" s="19"/>
      <c r="V99" s="19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3:44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3"/>
      <c r="S100" s="19"/>
      <c r="T100" s="19"/>
      <c r="U100" s="19"/>
      <c r="V100" s="19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3:44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3"/>
      <c r="S101" s="19"/>
      <c r="T101" s="19"/>
      <c r="U101" s="19"/>
      <c r="V101" s="19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3:44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3"/>
      <c r="S102" s="19"/>
      <c r="T102" s="19"/>
      <c r="U102" s="19"/>
      <c r="V102" s="19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3:44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3"/>
      <c r="S103" s="19"/>
      <c r="T103" s="19"/>
      <c r="U103" s="19"/>
      <c r="V103" s="19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3:44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3"/>
      <c r="S104" s="19"/>
      <c r="T104" s="19"/>
      <c r="U104" s="19"/>
      <c r="V104" s="19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3:44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3"/>
      <c r="S105" s="19"/>
      <c r="T105" s="19"/>
      <c r="U105" s="19"/>
      <c r="V105" s="19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3:44" ht="12.75" thickBot="1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S106" s="19"/>
      <c r="T106" s="19"/>
      <c r="U106" s="19"/>
      <c r="V106" s="19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3:44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3:44" ht="12.75" thickBot="1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3:44" ht="1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2"/>
      <c r="U109" s="19"/>
      <c r="V109" s="19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3:44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23"/>
      <c r="U110" s="19"/>
      <c r="V110" s="19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3:44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3"/>
      <c r="U111" s="19"/>
      <c r="V111" s="19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3:44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3"/>
      <c r="U112" s="19"/>
      <c r="V112" s="19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3:44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23"/>
      <c r="U113" s="19"/>
      <c r="V113" s="19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3:44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3"/>
      <c r="U114" s="19"/>
      <c r="V114" s="19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3:44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3"/>
      <c r="U115" s="19"/>
      <c r="V115" s="19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3:44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3"/>
      <c r="U116" s="19"/>
      <c r="V116" s="19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3:44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23"/>
      <c r="U117" s="19"/>
      <c r="V117" s="19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3:44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3"/>
      <c r="U118" s="19"/>
      <c r="V118" s="19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3:44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3"/>
      <c r="U119" s="19"/>
      <c r="V119" s="19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3:44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3"/>
      <c r="U120" s="19"/>
      <c r="V120" s="19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3:44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3"/>
      <c r="U121" s="19"/>
      <c r="V121" s="19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3:44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3"/>
      <c r="U122" s="19"/>
      <c r="V122" s="19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3:44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23"/>
      <c r="U123" s="19"/>
      <c r="V123" s="19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3:44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23"/>
      <c r="U124" s="19"/>
      <c r="V124" s="19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3:44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3"/>
      <c r="U125" s="19"/>
      <c r="V125" s="19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3:44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3"/>
      <c r="U126" s="19"/>
      <c r="V126" s="19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3:44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3"/>
      <c r="U127" s="19"/>
      <c r="V127" s="19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3:44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23"/>
      <c r="U128" s="19"/>
      <c r="V128" s="19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3:44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23"/>
      <c r="U129" s="19"/>
      <c r="V129" s="19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3:44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3"/>
      <c r="U130" s="19"/>
      <c r="V130" s="19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3:44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23"/>
      <c r="U131" s="19"/>
      <c r="V131" s="19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3:44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3"/>
      <c r="U132" s="19"/>
      <c r="V132" s="19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3:44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3"/>
      <c r="U133" s="19"/>
      <c r="V133" s="19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3:44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3"/>
      <c r="U134" s="19"/>
      <c r="V134" s="19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3:44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23"/>
      <c r="U135" s="19"/>
      <c r="V135" s="19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3:44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23"/>
      <c r="U136" s="19"/>
      <c r="V136" s="19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3:44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3"/>
      <c r="U137" s="19"/>
      <c r="V137" s="19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3:44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23"/>
      <c r="U138" s="19"/>
      <c r="V138" s="19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3:44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23"/>
      <c r="U139" s="19"/>
      <c r="V139" s="19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3:44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23"/>
      <c r="U140" s="19"/>
      <c r="V140" s="19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3:44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23"/>
      <c r="U141" s="19"/>
      <c r="V141" s="19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3:44" ht="1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23"/>
      <c r="U142" s="19"/>
      <c r="V142" s="19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3:44" ht="1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23"/>
      <c r="U143" s="19"/>
      <c r="V143" s="19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3:44" ht="1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23"/>
      <c r="U144" s="19"/>
      <c r="V144" s="19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3:44" ht="1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3"/>
      <c r="U145" s="19"/>
      <c r="V145" s="19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3:44" ht="1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23"/>
      <c r="U146" s="19"/>
      <c r="V146" s="19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3:44" ht="1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23"/>
      <c r="U147" s="19"/>
      <c r="V147" s="19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3:44" ht="1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3"/>
      <c r="U148" s="19"/>
      <c r="V148" s="19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3:44" ht="1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3"/>
      <c r="U149" s="19"/>
      <c r="V149" s="19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3:44" ht="1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3"/>
      <c r="U150" s="19"/>
      <c r="V150" s="19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3:44" ht="1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3"/>
      <c r="U151" s="19"/>
      <c r="V151" s="19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3:44" ht="12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23"/>
      <c r="U152" s="19"/>
      <c r="V152" s="19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3:44" ht="12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23"/>
      <c r="U153" s="19"/>
      <c r="V153" s="19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3:44" ht="12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23"/>
      <c r="U154" s="19"/>
      <c r="V154" s="19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3:44" ht="12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23"/>
      <c r="U155" s="19"/>
      <c r="V155" s="19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3:44" ht="12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23"/>
      <c r="U156" s="19"/>
      <c r="V156" s="19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3:44" ht="12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3"/>
      <c r="U157" s="19"/>
      <c r="V157" s="19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3:44" ht="12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23"/>
      <c r="U158" s="19"/>
      <c r="V158" s="19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3:44" ht="12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3"/>
      <c r="U159" s="19"/>
      <c r="V159" s="19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3:44" ht="12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3"/>
      <c r="U160" s="19"/>
      <c r="V160" s="19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3:44" ht="12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3"/>
      <c r="U161" s="19"/>
      <c r="V161" s="19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3:44" ht="12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23"/>
      <c r="U162" s="19"/>
      <c r="V162" s="19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3:44" ht="12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23"/>
      <c r="U163" s="19"/>
      <c r="V163" s="19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3:44" ht="12.75" thickBot="1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5"/>
      <c r="U164" s="19"/>
      <c r="V164" s="19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3:44" ht="12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3:44" ht="12.75" thickBot="1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3:44" ht="1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2"/>
      <c r="U167" s="19"/>
      <c r="V167" s="19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3:44" ht="12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23"/>
      <c r="U168" s="19"/>
      <c r="V168" s="19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3:44" ht="12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23"/>
      <c r="U169" s="19"/>
      <c r="V169" s="19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3:44" ht="12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3"/>
      <c r="U170" s="19"/>
      <c r="V170" s="19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3:44" ht="12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3"/>
      <c r="U171" s="19"/>
      <c r="V171" s="19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3:44" ht="12.75" thickBot="1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5"/>
      <c r="U172" s="19"/>
      <c r="V172" s="19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3:44" ht="12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3:44" ht="12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3:44" ht="12.75" thickBot="1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3:44" ht="12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2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3:44" ht="12.75" thickBot="1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5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3:44" ht="12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3:44" ht="12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3:44" ht="12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3:44" ht="12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3:44" ht="12.75" thickBot="1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3:44" ht="12">
      <c r="C183" s="26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2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3:44" ht="12">
      <c r="C184" s="19"/>
      <c r="D184" s="19"/>
      <c r="E184" s="19"/>
      <c r="F184" s="19"/>
      <c r="G184" s="27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3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3:44" ht="12">
      <c r="C185" s="27"/>
      <c r="D185" s="27"/>
      <c r="E185" s="27"/>
      <c r="F185" s="27"/>
      <c r="G185" s="27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3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3:44" ht="12">
      <c r="C186" s="27"/>
      <c r="D186" s="27"/>
      <c r="E186" s="27"/>
      <c r="F186" s="27"/>
      <c r="G186" s="27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3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3:44" ht="12">
      <c r="C187" s="19"/>
      <c r="D187" s="19"/>
      <c r="E187" s="19"/>
      <c r="F187" s="19"/>
      <c r="G187" s="27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3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3:44" ht="12">
      <c r="C188" s="19"/>
      <c r="D188" s="19"/>
      <c r="E188" s="19"/>
      <c r="F188" s="19"/>
      <c r="G188" s="27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3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3:44" ht="12">
      <c r="C189" s="19"/>
      <c r="D189" s="19"/>
      <c r="E189" s="19"/>
      <c r="F189" s="19"/>
      <c r="G189" s="27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3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3:44" ht="12">
      <c r="C190" s="19"/>
      <c r="D190" s="19"/>
      <c r="E190" s="19"/>
      <c r="F190" s="19"/>
      <c r="G190" s="27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3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3:44" ht="15">
      <c r="C191" s="19"/>
      <c r="D191" s="19"/>
      <c r="E191" s="19"/>
      <c r="F191" s="19"/>
      <c r="G191" s="27"/>
      <c r="H191" s="16"/>
      <c r="I191" s="1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7"/>
    </row>
    <row r="192" spans="3:44" ht="15">
      <c r="C192" s="19"/>
      <c r="D192" s="19"/>
      <c r="E192" s="19"/>
      <c r="F192" s="19"/>
      <c r="G192" s="27"/>
      <c r="H192" s="16"/>
      <c r="I192" s="1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7"/>
    </row>
    <row r="193" spans="3:200" ht="15">
      <c r="C193" s="19"/>
      <c r="D193" s="19"/>
      <c r="E193" s="19"/>
      <c r="F193" s="19"/>
      <c r="G193" s="27"/>
      <c r="H193" s="16"/>
      <c r="I193" s="1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7"/>
    </row>
    <row r="194" spans="3:200" ht="15.75" thickBot="1">
      <c r="C194" s="24"/>
      <c r="D194" s="24"/>
      <c r="E194" s="24"/>
      <c r="F194" s="24"/>
      <c r="G194" s="28"/>
      <c r="H194" s="17"/>
      <c r="I194" s="1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3:200" ht="15">
      <c r="C195" s="13"/>
      <c r="D195" s="18"/>
      <c r="E195" s="18"/>
      <c r="F195" s="18"/>
      <c r="G195" s="15"/>
      <c r="H195" s="15"/>
      <c r="I195" s="15"/>
    </row>
    <row r="196" spans="3:200" ht="15">
      <c r="C196" s="13"/>
      <c r="D196" s="18"/>
      <c r="E196" s="18"/>
      <c r="F196" s="18"/>
      <c r="G196" s="15"/>
      <c r="H196" s="15"/>
      <c r="I196" s="15"/>
    </row>
    <row r="197" spans="3:200" customFormat="1" ht="10.5" customHeight="1"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</row>
    <row r="198" spans="3:200" customFormat="1" ht="15"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</row>
    <row r="199" spans="3:200" customFormat="1" ht="15"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</row>
    <row r="200" spans="3:200" customFormat="1" ht="15"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</row>
    <row r="201" spans="3:200" ht="15">
      <c r="C201" s="14"/>
      <c r="D201" s="15"/>
      <c r="E201" s="15"/>
      <c r="F201" s="15"/>
      <c r="G201" s="15"/>
      <c r="H201" s="15"/>
      <c r="I201" s="15"/>
    </row>
  </sheetData>
  <mergeCells count="29">
    <mergeCell ref="E54:F54"/>
    <mergeCell ref="I54:J56"/>
    <mergeCell ref="I53:J53"/>
    <mergeCell ref="L7:L8"/>
    <mergeCell ref="J1:L1"/>
    <mergeCell ref="A50:J50"/>
    <mergeCell ref="A7:A8"/>
    <mergeCell ref="D7:D8"/>
    <mergeCell ref="F7:F8"/>
    <mergeCell ref="G7:G8"/>
    <mergeCell ref="H7:I7"/>
    <mergeCell ref="E7:E8"/>
    <mergeCell ref="J7:K7"/>
    <mergeCell ref="A2:K2"/>
    <mergeCell ref="L22:L24"/>
    <mergeCell ref="A3:K3"/>
    <mergeCell ref="A4:K4"/>
    <mergeCell ref="A5:K5"/>
    <mergeCell ref="A51:D53"/>
    <mergeCell ref="E51:F53"/>
    <mergeCell ref="K53:L53"/>
    <mergeCell ref="L30:L33"/>
    <mergeCell ref="A43:L43"/>
    <mergeCell ref="A44:L44"/>
    <mergeCell ref="A36:L36"/>
    <mergeCell ref="A27:L27"/>
    <mergeCell ref="A19:L19"/>
    <mergeCell ref="A11:L11"/>
    <mergeCell ref="A10:L10"/>
  </mergeCells>
  <pageMargins left="0.78740157480314965" right="0.19685039370078741" top="0.39370078740157483" bottom="0.19685039370078741" header="0.31496062992125984" footer="0.31496062992125984"/>
  <pageSetup paperSize="8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2.5.Р</vt:lpstr>
      <vt:lpstr>'Таблица 2.5.Р'!Заголовки_для_печати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2016-03-03T13:03:18Z</dcterms:modified>
</cp:coreProperties>
</file>