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1\1 квартал\проверка ЭА - сопровождение ЭП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Лист2!$A$1:$H$31</definedName>
    <definedName name="Print_Area_0_0" localSheetId="0">Лист2!$A$1:$H$31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  <c r="F23" i="1"/>
  <c r="E23" i="1"/>
  <c r="D23" i="1"/>
  <c r="C23" i="1"/>
  <c r="B23" i="1"/>
  <c r="G21" i="1"/>
  <c r="G16" i="1"/>
  <c r="G11" i="1"/>
  <c r="H22" i="1"/>
  <c r="F22" i="1"/>
  <c r="E22" i="1"/>
  <c r="D22" i="1"/>
  <c r="C22" i="1"/>
  <c r="B22" i="1"/>
  <c r="H17" i="1"/>
  <c r="F17" i="1"/>
  <c r="E17" i="1"/>
  <c r="D17" i="1"/>
  <c r="C17" i="1"/>
  <c r="B17" i="1"/>
  <c r="H12" i="1" l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<sst xmlns="http://schemas.openxmlformats.org/spreadsheetml/2006/main" count="57" uniqueCount="35">
  <si>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</si>
  <si>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</si>
  <si>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</si>
  <si>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</si>
  <si>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</si>
  <si>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</si>
  <si>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</si>
  <si>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</si>
  <si>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</si>
  <si>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</si>
  <si>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</si>
  <si>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</si>
  <si>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</si>
  <si>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</si>
  <si>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</si>
  <si>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</si>
  <si>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</si>
  <si>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</si>
  <si>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</si>
  <si>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</si>
  <si>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</si>
  <si>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</si>
  <si>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</si>
  <si>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</si>
  <si>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Оказание услуг по сопровождению электронных подписей</t>
  </si>
  <si>
    <t>Код ОКПД2:
62.09.20.190</t>
  </si>
  <si>
    <t>коммерческое предложение от 20.11.2020 № 5949/АУП</t>
  </si>
  <si>
    <t>коммерческое предложение от 20.11.2020 № 5946</t>
  </si>
  <si>
    <t>Оказание услуг по изготовлению сертификата администратора</t>
  </si>
  <si>
    <t>Дата составления: 04.03.2021</t>
  </si>
  <si>
    <t>Код ОКПД2:
63.11.13.000</t>
  </si>
  <si>
    <t>Оказание услуг по передаче неисключительных прав на использование программного обеспечения</t>
  </si>
  <si>
    <t>Право на использование программного обеспечения, необходимого для получения и использования сертификата ключа проверки электронной подписи для работы во внешних информационных системах</t>
  </si>
  <si>
    <t>Расширение права использования программного обеспечения для портала СМЭВ</t>
  </si>
  <si>
    <t xml:space="preserve">Расширение права использования программного обеспечения
для портала СМЭВ (системы межведомственного взаимодействия)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</si>
</sst>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4" fontId="5" fillId="0" borderId="21" xfId="0" applyNumberFormat="1" applyFont="1" applyBorder="1" applyAlignment="1">
      <alignment vertical="top" wrapText="1"/>
    </xf>
    <xf numFmtId="4" fontId="5" fillId="0" borderId="22" xfId="0" applyNumberFormat="1" applyFont="1" applyBorder="1" applyAlignment="1">
      <alignment vertical="top"/>
    </xf>
    <xf numFmtId="0" fontId="5" fillId="5" borderId="0" xfId="0" applyFont="1" applyFill="1" applyAlignment="1"/>
    <xf numFmtId="0" fontId="8" fillId="0" borderId="18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145" zoomScaleNormal="145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18" sqref="B18:F18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8"/>
    <col min="13" max="1025" width="11.5703125" style="3"/>
    <col min="1026" max="16384" width="9.140625" style="3"/>
  </cols>
  <sheetData>
    <row r="1" spans="1:12" ht="32.25" customHeight="1" x14ac:dyDescent="0.2">
      <c r="A1" s="52" t="s">
        <v>23</v>
      </c>
      <c r="B1" s="52"/>
      <c r="C1" s="52"/>
      <c r="D1" s="52"/>
      <c r="E1" s="52"/>
      <c r="F1" s="52"/>
      <c r="G1" s="52"/>
      <c r="H1" s="52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17.25" customHeight="1" x14ac:dyDescent="0.25">
      <c r="A3" s="4" t="s">
        <v>0</v>
      </c>
      <c r="B3" s="4"/>
      <c r="C3" s="54" t="s">
        <v>22</v>
      </c>
      <c r="D3" s="54"/>
      <c r="E3" s="54"/>
      <c r="F3" s="54"/>
      <c r="G3" s="54"/>
      <c r="H3" s="54"/>
      <c r="I3" s="1"/>
      <c r="J3" s="1"/>
      <c r="K3" s="3"/>
      <c r="L3" s="3"/>
    </row>
    <row r="4" spans="1:12" s="6" customFormat="1" ht="47.25" customHeight="1" x14ac:dyDescent="0.2">
      <c r="A4" s="54" t="s">
        <v>1</v>
      </c>
      <c r="B4" s="54"/>
      <c r="C4" s="54" t="s">
        <v>2</v>
      </c>
      <c r="D4" s="54"/>
      <c r="E4" s="54"/>
      <c r="F4" s="54"/>
      <c r="G4" s="54"/>
      <c r="H4" s="54"/>
      <c r="I4" s="5"/>
      <c r="J4" s="5"/>
    </row>
    <row r="5" spans="1:12" s="8" customFormat="1" ht="19.7" customHeight="1" x14ac:dyDescent="0.2">
      <c r="A5" s="55" t="s">
        <v>3</v>
      </c>
      <c r="B5" s="55"/>
      <c r="C5" s="56" t="s">
        <v>24</v>
      </c>
      <c r="D5" s="56"/>
      <c r="E5" s="56"/>
      <c r="F5" s="56"/>
      <c r="G5" s="56"/>
      <c r="H5" s="56"/>
      <c r="I5" s="7"/>
      <c r="J5" s="7"/>
    </row>
    <row r="6" spans="1:12" ht="15" x14ac:dyDescent="0.25">
      <c r="A6" s="9" t="s">
        <v>4</v>
      </c>
      <c r="B6" s="53" t="s">
        <v>5</v>
      </c>
      <c r="C6" s="53"/>
      <c r="D6" s="53"/>
      <c r="E6" s="53"/>
      <c r="F6" s="53"/>
      <c r="G6" s="10" t="s">
        <v>6</v>
      </c>
      <c r="H6" s="11" t="s">
        <v>7</v>
      </c>
      <c r="I6" s="3"/>
      <c r="J6" s="3"/>
      <c r="K6" s="3"/>
      <c r="L6" s="3"/>
    </row>
    <row r="7" spans="1:12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8</v>
      </c>
      <c r="H7" s="14" t="s">
        <v>8</v>
      </c>
      <c r="I7" s="3"/>
      <c r="J7" s="3"/>
      <c r="K7" s="3"/>
      <c r="L7" s="3"/>
    </row>
    <row r="8" spans="1:12" ht="15" customHeight="1" x14ac:dyDescent="0.2">
      <c r="A8" s="15" t="s">
        <v>9</v>
      </c>
      <c r="B8" s="46" t="s">
        <v>31</v>
      </c>
      <c r="C8" s="47"/>
      <c r="D8" s="47"/>
      <c r="E8" s="47"/>
      <c r="F8" s="48"/>
      <c r="G8" s="57" t="s">
        <v>30</v>
      </c>
      <c r="H8" s="16" t="s">
        <v>10</v>
      </c>
      <c r="I8" s="3"/>
      <c r="J8" s="3"/>
      <c r="K8" s="3"/>
      <c r="L8" s="3"/>
    </row>
    <row r="9" spans="1:12" ht="15" x14ac:dyDescent="0.2">
      <c r="A9" s="17" t="s">
        <v>11</v>
      </c>
      <c r="B9" s="49">
        <v>61</v>
      </c>
      <c r="C9" s="50"/>
      <c r="D9" s="50"/>
      <c r="E9" s="50"/>
      <c r="F9" s="51"/>
      <c r="G9" s="58"/>
      <c r="H9" s="18" t="s">
        <v>10</v>
      </c>
      <c r="I9" s="3"/>
      <c r="J9" s="3"/>
      <c r="K9" s="3"/>
      <c r="L9" s="3"/>
    </row>
    <row r="10" spans="1:12" ht="27" customHeight="1" x14ac:dyDescent="0.2">
      <c r="A10" s="19" t="s">
        <v>12</v>
      </c>
      <c r="B10" s="43" t="s">
        <v>32</v>
      </c>
      <c r="C10" s="44"/>
      <c r="D10" s="44"/>
      <c r="E10" s="44"/>
      <c r="F10" s="45"/>
      <c r="G10" s="20"/>
      <c r="H10" s="39" t="s">
        <v>10</v>
      </c>
      <c r="I10" s="3"/>
      <c r="J10" s="3"/>
      <c r="K10" s="3"/>
      <c r="L10" s="3"/>
    </row>
    <row r="11" spans="1:12" ht="15" x14ac:dyDescent="0.2">
      <c r="A11" s="17" t="s">
        <v>13</v>
      </c>
      <c r="B11" s="40">
        <v>1900</v>
      </c>
      <c r="C11" s="40">
        <v>2185</v>
      </c>
      <c r="D11" s="40">
        <v>2185</v>
      </c>
      <c r="E11" s="21"/>
      <c r="F11" s="21"/>
      <c r="G11" s="41">
        <f>SUM(B11:F11)/3</f>
        <v>2090</v>
      </c>
      <c r="H11" s="22">
        <v>2090</v>
      </c>
      <c r="I11" s="3"/>
      <c r="J11" s="3"/>
      <c r="K11" s="3"/>
      <c r="L11" s="3"/>
    </row>
    <row r="12" spans="1:12" ht="15" x14ac:dyDescent="0.25">
      <c r="A12" s="23" t="s">
        <v>14</v>
      </c>
      <c r="B12" s="24">
        <f>B11*$B9</f>
        <v>115900</v>
      </c>
      <c r="C12" s="24">
        <f>C11*$B9</f>
        <v>133285</v>
      </c>
      <c r="D12" s="24">
        <f>D11*$B9</f>
        <v>133285</v>
      </c>
      <c r="E12" s="24">
        <f>E11*$B9</f>
        <v>0</v>
      </c>
      <c r="F12" s="24">
        <f>F11*$B9</f>
        <v>0</v>
      </c>
      <c r="G12" s="24"/>
      <c r="H12" s="25">
        <f>H11*$B9</f>
        <v>127490</v>
      </c>
      <c r="I12" s="3"/>
      <c r="J12" s="3"/>
      <c r="K12" s="3"/>
      <c r="L12" s="3"/>
    </row>
    <row r="13" spans="1:12" ht="15" customHeight="1" x14ac:dyDescent="0.2">
      <c r="A13" s="15" t="s">
        <v>9</v>
      </c>
      <c r="B13" s="46" t="s">
        <v>33</v>
      </c>
      <c r="C13" s="47"/>
      <c r="D13" s="47"/>
      <c r="E13" s="47"/>
      <c r="F13" s="48"/>
      <c r="G13" s="57" t="s">
        <v>25</v>
      </c>
      <c r="H13" s="16" t="s">
        <v>10</v>
      </c>
      <c r="I13" s="3"/>
      <c r="J13" s="3"/>
      <c r="K13" s="3"/>
      <c r="L13" s="3"/>
    </row>
    <row r="14" spans="1:12" ht="15" x14ac:dyDescent="0.2">
      <c r="A14" s="17" t="s">
        <v>11</v>
      </c>
      <c r="B14" s="49">
        <v>61</v>
      </c>
      <c r="C14" s="50"/>
      <c r="D14" s="50"/>
      <c r="E14" s="50"/>
      <c r="F14" s="51"/>
      <c r="G14" s="58"/>
      <c r="H14" s="18" t="s">
        <v>10</v>
      </c>
      <c r="I14" s="3"/>
      <c r="J14" s="3"/>
      <c r="K14" s="3"/>
      <c r="L14" s="3"/>
    </row>
    <row r="15" spans="1:12" ht="25.5" customHeight="1" x14ac:dyDescent="0.2">
      <c r="A15" s="19" t="s">
        <v>12</v>
      </c>
      <c r="B15" s="43" t="s">
        <v>34</v>
      </c>
      <c r="C15" s="44"/>
      <c r="D15" s="44"/>
      <c r="E15" s="44"/>
      <c r="F15" s="45"/>
      <c r="G15" s="20"/>
      <c r="H15" s="39" t="s">
        <v>10</v>
      </c>
      <c r="I15" s="3"/>
      <c r="J15" s="3"/>
      <c r="K15" s="3"/>
      <c r="L15" s="3"/>
    </row>
    <row r="16" spans="1:12" ht="15" x14ac:dyDescent="0.2">
      <c r="A16" s="17" t="s">
        <v>13</v>
      </c>
      <c r="B16" s="40">
        <v>100</v>
      </c>
      <c r="C16" s="40">
        <v>115</v>
      </c>
      <c r="D16" s="40">
        <v>115</v>
      </c>
      <c r="E16" s="40"/>
      <c r="F16" s="40"/>
      <c r="G16" s="41">
        <f>SUM(B16:F16)/3</f>
        <v>110</v>
      </c>
      <c r="H16" s="22">
        <v>110</v>
      </c>
      <c r="I16" s="3"/>
      <c r="J16" s="3"/>
      <c r="K16" s="3"/>
      <c r="L16" s="3"/>
    </row>
    <row r="17" spans="1:13" ht="15" x14ac:dyDescent="0.25">
      <c r="A17" s="23" t="s">
        <v>14</v>
      </c>
      <c r="B17" s="24">
        <f>B16*$B14</f>
        <v>6100</v>
      </c>
      <c r="C17" s="24">
        <f>C16*$B14</f>
        <v>7015</v>
      </c>
      <c r="D17" s="24">
        <f>D16*$B14</f>
        <v>7015</v>
      </c>
      <c r="E17" s="24">
        <f>E16*$B14</f>
        <v>0</v>
      </c>
      <c r="F17" s="24">
        <f>F16*$B14</f>
        <v>0</v>
      </c>
      <c r="G17" s="24"/>
      <c r="H17" s="25">
        <f>H16*$B14</f>
        <v>6710</v>
      </c>
      <c r="I17" s="3"/>
      <c r="J17" s="3"/>
      <c r="K17" s="3"/>
      <c r="L17" s="3"/>
    </row>
    <row r="18" spans="1:13" ht="15" customHeight="1" x14ac:dyDescent="0.2">
      <c r="A18" s="15" t="s">
        <v>9</v>
      </c>
      <c r="B18" s="46" t="s">
        <v>28</v>
      </c>
      <c r="C18" s="47"/>
      <c r="D18" s="47"/>
      <c r="E18" s="47"/>
      <c r="F18" s="48"/>
      <c r="G18" s="57" t="s">
        <v>25</v>
      </c>
      <c r="H18" s="16" t="s">
        <v>10</v>
      </c>
      <c r="I18" s="3"/>
      <c r="J18" s="3"/>
      <c r="K18" s="3"/>
      <c r="L18" s="3"/>
    </row>
    <row r="19" spans="1:13" ht="15" x14ac:dyDescent="0.2">
      <c r="A19" s="17" t="s">
        <v>11</v>
      </c>
      <c r="B19" s="49">
        <v>2</v>
      </c>
      <c r="C19" s="50"/>
      <c r="D19" s="50"/>
      <c r="E19" s="50"/>
      <c r="F19" s="51"/>
      <c r="G19" s="58"/>
      <c r="H19" s="18" t="s">
        <v>10</v>
      </c>
      <c r="I19" s="3"/>
      <c r="J19" s="3"/>
      <c r="K19" s="3"/>
      <c r="L19" s="3"/>
    </row>
    <row r="20" spans="1:13" ht="15" customHeight="1" x14ac:dyDescent="0.2">
      <c r="A20" s="19" t="s">
        <v>12</v>
      </c>
      <c r="B20" s="43" t="s">
        <v>28</v>
      </c>
      <c r="C20" s="44"/>
      <c r="D20" s="44"/>
      <c r="E20" s="44"/>
      <c r="F20" s="45"/>
      <c r="G20" s="20"/>
      <c r="H20" s="39" t="s">
        <v>10</v>
      </c>
      <c r="I20" s="3"/>
      <c r="J20" s="3"/>
      <c r="K20" s="3"/>
      <c r="L20" s="3"/>
    </row>
    <row r="21" spans="1:13" ht="15" x14ac:dyDescent="0.2">
      <c r="A21" s="17" t="s">
        <v>13</v>
      </c>
      <c r="B21" s="40">
        <v>4000</v>
      </c>
      <c r="C21" s="40">
        <v>4600</v>
      </c>
      <c r="D21" s="40">
        <v>4600</v>
      </c>
      <c r="E21" s="40"/>
      <c r="F21" s="40"/>
      <c r="G21" s="41">
        <f>SUM(B21:F21)/3</f>
        <v>4400</v>
      </c>
      <c r="H21" s="22">
        <v>4400</v>
      </c>
      <c r="I21" s="3"/>
      <c r="J21" s="3"/>
      <c r="K21" s="3"/>
      <c r="L21" s="3"/>
    </row>
    <row r="22" spans="1:13" ht="15" x14ac:dyDescent="0.25">
      <c r="A22" s="23" t="s">
        <v>14</v>
      </c>
      <c r="B22" s="24">
        <f>B21*$B19</f>
        <v>8000</v>
      </c>
      <c r="C22" s="24">
        <f>C21*$B19</f>
        <v>9200</v>
      </c>
      <c r="D22" s="24">
        <f>D21*$B19</f>
        <v>9200</v>
      </c>
      <c r="E22" s="24">
        <f>E21*$B19</f>
        <v>0</v>
      </c>
      <c r="F22" s="24">
        <f>F21*$B19</f>
        <v>0</v>
      </c>
      <c r="G22" s="24"/>
      <c r="H22" s="25">
        <f>H21*$B19</f>
        <v>8800</v>
      </c>
      <c r="I22" s="3"/>
      <c r="J22" s="3"/>
      <c r="K22" s="3"/>
      <c r="L22" s="3"/>
    </row>
    <row r="23" spans="1:13" ht="13.5" customHeight="1" x14ac:dyDescent="0.2">
      <c r="A23" s="26" t="s">
        <v>15</v>
      </c>
      <c r="B23" s="27">
        <f>B12+B17+B22</f>
        <v>130000</v>
      </c>
      <c r="C23" s="27">
        <f t="shared" ref="C23:F23" si="0">C12+C17+C22</f>
        <v>149500</v>
      </c>
      <c r="D23" s="27">
        <f t="shared" si="0"/>
        <v>149500</v>
      </c>
      <c r="E23" s="27">
        <f t="shared" si="0"/>
        <v>0</v>
      </c>
      <c r="F23" s="27">
        <f t="shared" si="0"/>
        <v>0</v>
      </c>
      <c r="G23" s="28"/>
      <c r="H23" s="28"/>
      <c r="I23" s="3"/>
      <c r="J23" s="3"/>
      <c r="K23" s="3"/>
      <c r="L23" s="3"/>
    </row>
    <row r="24" spans="1:13" s="33" customFormat="1" ht="15" x14ac:dyDescent="0.25">
      <c r="A24" s="29" t="s">
        <v>29</v>
      </c>
      <c r="B24" s="29"/>
      <c r="C24" s="29"/>
      <c r="D24" s="29"/>
      <c r="E24" s="29"/>
      <c r="F24" s="29"/>
      <c r="G24" s="30" t="s">
        <v>16</v>
      </c>
      <c r="H24" s="31">
        <f>H12+H17+H22</f>
        <v>143000</v>
      </c>
      <c r="I24" s="32"/>
      <c r="J24" s="32"/>
      <c r="K24" s="32"/>
      <c r="L24" s="32"/>
      <c r="M24" s="32"/>
    </row>
    <row r="25" spans="1:13" s="33" customFormat="1" ht="15" customHeight="1" x14ac:dyDescent="0.25">
      <c r="A25" s="29"/>
      <c r="B25" s="29"/>
      <c r="C25" s="29"/>
      <c r="D25" s="29"/>
      <c r="E25" s="29"/>
      <c r="F25" s="29"/>
      <c r="G25" s="30"/>
      <c r="H25" s="31"/>
      <c r="I25" s="32"/>
      <c r="J25" s="32"/>
      <c r="K25" s="32"/>
      <c r="L25" s="32"/>
      <c r="M25" s="32"/>
    </row>
    <row r="26" spans="1:13" s="36" customFormat="1" ht="14.25" customHeight="1" x14ac:dyDescent="0.25">
      <c r="A26" s="34" t="s">
        <v>17</v>
      </c>
      <c r="B26" s="42" t="s">
        <v>26</v>
      </c>
      <c r="C26" s="35"/>
      <c r="D26" s="35"/>
      <c r="E26" s="35"/>
      <c r="F26" s="35"/>
      <c r="G26" s="35"/>
      <c r="H26" s="35"/>
    </row>
    <row r="27" spans="1:13" s="36" customFormat="1" ht="14.25" customHeight="1" x14ac:dyDescent="0.25">
      <c r="A27" s="34" t="s">
        <v>18</v>
      </c>
      <c r="B27" s="42" t="s">
        <v>27</v>
      </c>
      <c r="C27" s="35"/>
      <c r="D27" s="35"/>
      <c r="E27" s="35"/>
      <c r="F27" s="35"/>
      <c r="G27" s="35"/>
      <c r="H27" s="35"/>
    </row>
    <row r="28" spans="1:13" s="36" customFormat="1" ht="14.25" customHeight="1" x14ac:dyDescent="0.25">
      <c r="A28" s="34" t="s">
        <v>19</v>
      </c>
      <c r="B28" s="42" t="s">
        <v>27</v>
      </c>
      <c r="C28" s="35"/>
      <c r="D28" s="35"/>
      <c r="E28" s="35"/>
      <c r="F28" s="35"/>
      <c r="G28" s="35"/>
      <c r="H28" s="35"/>
    </row>
    <row r="29" spans="1:13" s="33" customFormat="1" ht="15" x14ac:dyDescent="0.25">
      <c r="A29" s="29"/>
      <c r="B29" s="29"/>
      <c r="C29" s="29"/>
      <c r="D29" s="29"/>
      <c r="E29" s="29"/>
      <c r="F29" s="29"/>
      <c r="G29" s="29"/>
      <c r="H29" s="29"/>
    </row>
    <row r="30" spans="1:13" ht="15" customHeight="1" x14ac:dyDescent="0.25">
      <c r="A30" s="29" t="s">
        <v>20</v>
      </c>
      <c r="B30" s="37"/>
      <c r="C30" s="37"/>
      <c r="D30" s="37"/>
      <c r="E30" s="37"/>
      <c r="F30" s="37"/>
      <c r="G30" s="37"/>
      <c r="H30" s="30" t="s">
        <v>21</v>
      </c>
      <c r="I30" s="3"/>
      <c r="J30" s="3"/>
      <c r="K30" s="3"/>
      <c r="L30" s="3"/>
    </row>
  </sheetData>
  <mergeCells count="19">
    <mergeCell ref="G13:G14"/>
    <mergeCell ref="G18:G19"/>
    <mergeCell ref="A1:H1"/>
    <mergeCell ref="B6:F6"/>
    <mergeCell ref="B8:F8"/>
    <mergeCell ref="B9:F9"/>
    <mergeCell ref="B10:F10"/>
    <mergeCell ref="C3:H3"/>
    <mergeCell ref="A4:B4"/>
    <mergeCell ref="C4:H4"/>
    <mergeCell ref="A5:B5"/>
    <mergeCell ref="C5:H5"/>
    <mergeCell ref="G8:G9"/>
    <mergeCell ref="B20:F20"/>
    <mergeCell ref="B13:F13"/>
    <mergeCell ref="B14:F14"/>
    <mergeCell ref="B15:F15"/>
    <mergeCell ref="B18:F18"/>
    <mergeCell ref="B19:F19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2021-03-04T04:43:27Z</cp:lastPrinted>
  <dcterms:created xsi:type="dcterms:W3CDTF">2012-04-02T10:33:59Z</dcterms:created>
  <dcterms:modified xsi:type="dcterms:W3CDTF">2021-03-04T04:48:33Z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