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к\продукты\сухари панировочные\"/>
    </mc:Choice>
  </mc:AlternateContent>
  <bookViews>
    <workbookView xWindow="720" yWindow="495" windowWidth="14670" windowHeight="7650" activeTab="1"/>
  </bookViews>
  <sheets>
    <sheet name="001" sheetId="3" r:id="rId1"/>
    <sheet name="2 пол.2016г." sheetId="4" r:id="rId2"/>
  </sheets>
  <definedNames>
    <definedName name="_xlnm.Print_Area" localSheetId="1">'2 пол.2016г.'!$A$1:$K$17</definedName>
  </definedNames>
  <calcPr calcId="162913"/>
</workbook>
</file>

<file path=xl/calcChain.xml><?xml version="1.0" encoding="utf-8"?>
<calcChain xmlns="http://schemas.openxmlformats.org/spreadsheetml/2006/main">
  <c r="J7" i="4" l="1"/>
  <c r="K8" i="4" l="1"/>
  <c r="K9" i="4" l="1"/>
  <c r="K27" i="3"/>
  <c r="K23" i="3"/>
  <c r="K21" i="3"/>
  <c r="K19" i="3"/>
  <c r="K17" i="3"/>
  <c r="K15" i="3"/>
  <c r="K13" i="3"/>
  <c r="K11" i="3"/>
  <c r="K9" i="3"/>
  <c r="K7" i="3"/>
  <c r="K5" i="3"/>
  <c r="K25" i="3" l="1"/>
  <c r="L28" i="3" l="1"/>
  <c r="L26" i="3"/>
  <c r="L24" i="3"/>
  <c r="L22" i="3"/>
  <c r="L20" i="3"/>
  <c r="L18" i="3"/>
  <c r="L16" i="3"/>
  <c r="L14" i="3"/>
  <c r="L12" i="3"/>
  <c r="L10" i="3"/>
  <c r="L8" i="3"/>
  <c r="L6" i="3"/>
  <c r="L29" i="3" l="1"/>
</calcChain>
</file>

<file path=xl/sharedStrings.xml><?xml version="1.0" encoding="utf-8"?>
<sst xmlns="http://schemas.openxmlformats.org/spreadsheetml/2006/main" count="103" uniqueCount="60">
  <si>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</si>
  <si>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</si>
  <si>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</si>
  <si>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</si>
  <si>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</si>
  <si>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</si>
  <si>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</si>
  <si>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</si>
  <si>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</si>
  <si>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</si>
  <si>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</si>
  <si>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 xml:space="preserve">ИТОГО </t>
  </si>
  <si>
    <t>Ед.     товара</t>
  </si>
  <si>
    <t>кг.</t>
  </si>
  <si>
    <t>ИТОГО</t>
  </si>
  <si>
    <t>Крупа кукурузная</t>
  </si>
  <si>
    <t>Крупа гречневая</t>
  </si>
  <si>
    <t xml:space="preserve">Крупа  рис </t>
  </si>
  <si>
    <t>Крупа пшенная</t>
  </si>
  <si>
    <t>Горох колотый</t>
  </si>
  <si>
    <t>Крупа манная</t>
  </si>
  <si>
    <t>Крупа перловая</t>
  </si>
  <si>
    <t>Макаронные изделия</t>
  </si>
  <si>
    <t>Мука пшеничная</t>
  </si>
  <si>
    <t>Крупа ячневая</t>
  </si>
  <si>
    <t>Крупа пшеничная</t>
  </si>
  <si>
    <t>Овсяные хлопья геркулес</t>
  </si>
  <si>
    <t>4*</t>
  </si>
  <si>
    <t>5*</t>
  </si>
  <si>
    <t>ВСЕГО: начальная (максимальная) цена гражданско правового договора</t>
  </si>
  <si>
    <t xml:space="preserve">Способ размещения заказа: Аукцион в электронной форме </t>
  </si>
  <si>
    <t xml:space="preserve">IV. Обоснование начальной (максимальной) цены гражданско-правового договора на поставку крупы, муки и макаронных изделий  для дошкольных </t>
  </si>
  <si>
    <t>Шлифованная, цвет белый или желтый с оттенком,  без зараженности, загрязнений и примесей. Имеет запах свойственный кукурузной крупе -не затхлый, не плесневый; имеет вкус свойственный кукурузной крупе-не кислый,не горький,в соответствии ГОСТ 6002-69.Фасовка 700 гр.,упаковка маркированная,без повреждений.</t>
  </si>
  <si>
    <t>Ядрица, первый сорт, цвет кремовый с желтоватым или зеленоватым оттенком.Имеет запах свойственный данному виду,без затхлого,плесневого и других посторонних запахов,вкус свойственный данному виду без кислого, горького и других посторонних привкусов,без зараженности.загрязнений и примисей в соответствии ГОСТ 55290-2012.Фасовка 800 гр.,упаковка маркированная,без повреждений.</t>
  </si>
  <si>
    <t>Шлифованный, круглый, высший сорт.Имеет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примесей, в соответствии ГОСТ Р 55289-2012.Фасовка 800 гр.,упаковка маркированная,без повреждений.</t>
  </si>
  <si>
    <t>Высший сорт, цвет желтый разных оттенков,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Фасовка не более 900 гр., ГОСТ 572-60. Фасовка 800 гр., упаковка маркированная,без повреждений.</t>
  </si>
  <si>
    <t>Шлифованный, весовой, цвет желтый.Имеет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примесей,в соответствии ГОСТ 6201-68.Фасовка 800гр.,упаковка маркированная,без повреждений.</t>
  </si>
  <si>
    <t>Весовая, марки МТ, цвет бело-желтый,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Фасовка 700 гр., ГОСТ 7022-97.Упаковка маркированная,без повреждений.</t>
  </si>
  <si>
    <t>шлифованная,цвет зерна белый с  темными полосками,имеет вкус свойствееный данному виду без кислого,горького и других посторонних привкусов,без зараженности,загрязнений и примисей,запах свойственный данному виду,без затхлого,плесневого и других посторонних запахов,в соответствии ГОСТ 5784-60.Фасовка 800 гр.,упаковка маркированная,без повреждений.</t>
  </si>
  <si>
    <t>из твердых сортов пшеницы (группа А), обогащенные витаминами и минеральными веществами, с содержанием белка не менее 12г/100г, в ассортименте, без загрязнений и примисей,сорт высший, в соответствии ГОСТ 31743-2012,фасованные в прозрачные полиэтиленовые мешки 5 кг,упаковка маркированная ,без повреждений.</t>
  </si>
  <si>
    <t>Высшего сорта, весовая, цвет белый или белый с кремовым оттенком, запах свойственный данному виду, без затхлого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Фасовка  10 кг., ГОСТ 52189-2003, упаковка маркированная,без повреждений.</t>
  </si>
  <si>
    <t>Дробленая, цвет белый с желтоватым оттенком, вкус свойственный данному виду без кислого, горького и других посторонних привкусов, без зараженности, загрязнений и примесей, запах свойственный данному виду, без затхлого плесневого и других посторонних запахов, без зараженности, загрязнений и примесей. Фасовка 600гр. ГОСТ 5784-60.упаковка маркированная ,без повреждений.</t>
  </si>
  <si>
    <t>Полтавская №1, цвет желтый разных оттенков, запах свойственный пшеничной крупе без посторонних запахов, не затхлый, не плесневый, вкус свойственный пшеничной крупе, без посторонних привкусов не кислый, не горький, без зараженности, загрязнений и примесей. Фасовка 600 гр.,  ГОСТ 276-60.Упаковка маркированная,без повреждений.</t>
  </si>
  <si>
    <t>Геркулес.Высший сорт, запах свойственный данному виду, без посторонних запахов, не затхлый, не плесневый, вкус свойственный хлопьям, без посторонних привкусов не кислый, не горький, без зараженности, загрязнений и примесей. Фасовка  400гр. ГОСТ 21149-93.Упаковка маркированная,без повреждений.</t>
  </si>
  <si>
    <t>исх. № 515 от 12.11.2015г., вход. № 108 от 12.11.2015г.Рычкова</t>
  </si>
  <si>
    <t>исх. № 516 от12.11.2015г., вход. № 109 от 12.11.2015г. Сов опторг</t>
  </si>
  <si>
    <t>исх. № 517 от 12.11.2015г., вход. № 110 от 12.11.2015г юграгазторг.</t>
  </si>
  <si>
    <t>исх. № 522 от 12.11.2015г., вход. № 111 от 12.11.2015г. ИП Ходжаев</t>
  </si>
  <si>
    <t>Дата составления сводной  таблицы    16.11.2015 года</t>
  </si>
  <si>
    <t>МБОУ "Гимназия"</t>
  </si>
  <si>
    <t>Метод определения цены: метод сопоставления рыночных цен</t>
  </si>
  <si>
    <t>кг</t>
  </si>
  <si>
    <t xml:space="preserve">Сухари панировочные </t>
  </si>
  <si>
    <t>ЧАСТЬ IV. Обоснование начальной (максимальной) цены гражданско- правового договора  на поставку сухарей панировочных.</t>
  </si>
  <si>
    <t xml:space="preserve">Способ осуществления закупки: аукцион в электронной форме </t>
  </si>
  <si>
    <t>Без постороннего привкуса и запаха. Фасовка не менее 200гр и не более 500гр. Срок годности с момента выработки 6 месяцев. ГОСТ 28402-89</t>
  </si>
  <si>
    <t>вх. № 95 от 20.04.2017</t>
  </si>
  <si>
    <t>вх. № 94 от 20.04.2017</t>
  </si>
  <si>
    <t>вх. № 93 от 20.04.2017</t>
  </si>
  <si>
    <t>И.О.  руководителя                          О.Г. Коваленко 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</si>
</sst>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88">
    <xf numFmtId="0" fontId="0" fillId="0" borderId="0" xfId="0"/>
    <xf numFmtId="0" fontId="3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2" fontId="10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0" fontId="10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/>
    <xf numFmtId="0" fontId="3" fillId="0" borderId="0" xfId="0" applyFont="1" applyFill="1"/>
    <xf numFmtId="0" fontId="10" fillId="0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/>
    <xf numFmtId="2" fontId="8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/>
    <xf numFmtId="0" fontId="17" fillId="0" borderId="0" xfId="0" applyFont="1" applyFill="1" applyBorder="1"/>
    <xf numFmtId="0" fontId="14" fillId="0" borderId="0" xfId="0" applyFont="1" applyFill="1" applyBorder="1"/>
    <xf numFmtId="0" fontId="11" fillId="0" borderId="0" xfId="0" applyFont="1" applyFill="1" applyAlignment="1">
      <alignment horizontal="left" vertical="center"/>
    </xf>
    <xf numFmtId="0" fontId="19" fillId="0" borderId="0" xfId="0" applyFont="1" applyFill="1"/>
    <xf numFmtId="0" fontId="2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3" borderId="0" xfId="0" applyFont="1" applyFill="1"/>
    <xf numFmtId="43" fontId="10" fillId="0" borderId="1" xfId="1" applyFont="1" applyFill="1" applyBorder="1" applyAlignment="1">
      <alignment horizontal="center"/>
    </xf>
    <xf numFmtId="43" fontId="19" fillId="0" borderId="0" xfId="1" applyFont="1" applyFill="1"/>
    <xf numFmtId="43" fontId="3" fillId="0" borderId="1" xfId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43" fontId="3" fillId="0" borderId="0" xfId="1" applyFont="1" applyFill="1"/>
    <xf numFmtId="0" fontId="2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3" fillId="0" borderId="0" xfId="0" applyFont="1" applyFill="1" applyAlignment="1"/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zoomScaleNormal="100" workbookViewId="0">
      <selection activeCell="A3" sqref="A3:L4"/>
    </sheetView>
  </sheetViews>
  <sheetFormatPr defaultRowHeight="15" x14ac:dyDescent="0.25"/>
  <cols>
    <col min="1" max="1" width="4.7109375" style="1" customWidth="1"/>
    <col min="2" max="2" width="19.28515625" style="1" customWidth="1"/>
    <col min="3" max="3" width="56.140625" style="26" customWidth="1"/>
    <col min="4" max="4" width="7.140625" style="1" customWidth="1"/>
    <col min="5" max="5" width="7.42578125" style="1" customWidth="1"/>
    <col min="6" max="10" width="5.5703125" style="1" customWidth="1"/>
    <col min="11" max="11" width="11.85546875" style="27" customWidth="1"/>
    <col min="12" max="12" width="11.42578125" style="1" customWidth="1"/>
    <col min="13" max="16384" width="9.140625" style="1"/>
  </cols>
  <sheetData>
    <row r="1" spans="1:12" ht="28.5" customHeight="1" x14ac:dyDescent="0.25">
      <c r="A1" s="66" t="s">
        <v>31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28.5" customHeight="1" x14ac:dyDescent="0.25">
      <c r="A2" s="67" t="s">
        <v>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5" customHeight="1" x14ac:dyDescent="0.25">
      <c r="A3" s="68" t="s">
        <v>0</v>
      </c>
      <c r="B3" s="69" t="s">
        <v>1</v>
      </c>
      <c r="C3" s="70" t="s">
        <v>2</v>
      </c>
      <c r="D3" s="69" t="s">
        <v>12</v>
      </c>
      <c r="E3" s="69" t="s">
        <v>3</v>
      </c>
      <c r="F3" s="69" t="s">
        <v>4</v>
      </c>
      <c r="G3" s="69"/>
      <c r="H3" s="69"/>
      <c r="I3" s="69"/>
      <c r="J3" s="69"/>
      <c r="K3" s="71" t="s">
        <v>8</v>
      </c>
      <c r="L3" s="69" t="s">
        <v>9</v>
      </c>
    </row>
    <row r="4" spans="1:12" ht="25.5" customHeight="1" x14ac:dyDescent="0.25">
      <c r="A4" s="68"/>
      <c r="B4" s="69"/>
      <c r="C4" s="70"/>
      <c r="D4" s="69"/>
      <c r="E4" s="69"/>
      <c r="F4" s="2" t="s">
        <v>5</v>
      </c>
      <c r="G4" s="2" t="s">
        <v>6</v>
      </c>
      <c r="H4" s="2" t="s">
        <v>7</v>
      </c>
      <c r="I4" s="2" t="s">
        <v>27</v>
      </c>
      <c r="J4" s="2" t="s">
        <v>28</v>
      </c>
      <c r="K4" s="71"/>
      <c r="L4" s="69"/>
    </row>
    <row r="5" spans="1:12" ht="60" x14ac:dyDescent="0.25">
      <c r="A5" s="3">
        <v>1</v>
      </c>
      <c r="B5" s="4" t="s">
        <v>15</v>
      </c>
      <c r="C5" s="5" t="s">
        <v>32</v>
      </c>
      <c r="D5" s="31" t="s">
        <v>13</v>
      </c>
      <c r="E5" s="32">
        <v>29.4</v>
      </c>
      <c r="F5" s="10">
        <v>0</v>
      </c>
      <c r="G5" s="10">
        <v>60</v>
      </c>
      <c r="H5" s="10">
        <v>65</v>
      </c>
      <c r="I5" s="10">
        <v>64</v>
      </c>
      <c r="J5" s="10">
        <v>0</v>
      </c>
      <c r="K5" s="28">
        <f>(J5+I5+H5+G5+F5)/3</f>
        <v>63</v>
      </c>
      <c r="L5" s="2"/>
    </row>
    <row r="6" spans="1:12" x14ac:dyDescent="0.25">
      <c r="A6" s="74" t="s">
        <v>14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8">
        <f>K5*E5</f>
        <v>1852.1999999999998</v>
      </c>
    </row>
    <row r="7" spans="1:12" ht="84" x14ac:dyDescent="0.25">
      <c r="A7" s="3">
        <v>2</v>
      </c>
      <c r="B7" s="4" t="s">
        <v>16</v>
      </c>
      <c r="C7" s="5" t="s">
        <v>33</v>
      </c>
      <c r="D7" s="6" t="s">
        <v>13</v>
      </c>
      <c r="E7" s="29">
        <v>90.4</v>
      </c>
      <c r="F7" s="10">
        <v>85</v>
      </c>
      <c r="G7" s="10">
        <v>75</v>
      </c>
      <c r="H7" s="10">
        <v>90</v>
      </c>
      <c r="I7" s="10">
        <v>62</v>
      </c>
      <c r="J7" s="10">
        <v>0</v>
      </c>
      <c r="K7" s="7">
        <f>(J7+I7+H7+G7+F7)/4</f>
        <v>78</v>
      </c>
      <c r="L7" s="2"/>
    </row>
    <row r="8" spans="1:12" x14ac:dyDescent="0.25">
      <c r="A8" s="74" t="s">
        <v>14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8">
        <f>K7*E7</f>
        <v>7051.2000000000007</v>
      </c>
    </row>
    <row r="9" spans="1:12" ht="65.25" customHeight="1" x14ac:dyDescent="0.25">
      <c r="A9" s="3">
        <v>3</v>
      </c>
      <c r="B9" s="4" t="s">
        <v>17</v>
      </c>
      <c r="C9" s="5" t="s">
        <v>34</v>
      </c>
      <c r="D9" s="6" t="s">
        <v>13</v>
      </c>
      <c r="E9" s="30">
        <v>158.4</v>
      </c>
      <c r="F9" s="10">
        <v>80</v>
      </c>
      <c r="G9" s="10">
        <v>80</v>
      </c>
      <c r="H9" s="10">
        <v>80</v>
      </c>
      <c r="I9" s="10">
        <v>80</v>
      </c>
      <c r="J9" s="10">
        <v>0</v>
      </c>
      <c r="K9" s="7">
        <f>(J9+I9+H9+G9+F9)/4</f>
        <v>80</v>
      </c>
      <c r="L9" s="2"/>
    </row>
    <row r="10" spans="1:12" x14ac:dyDescent="0.25">
      <c r="A10" s="74" t="s">
        <v>14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8">
        <f>K9*E9</f>
        <v>12672</v>
      </c>
    </row>
    <row r="11" spans="1:12" ht="72" x14ac:dyDescent="0.25">
      <c r="A11" s="9">
        <v>4</v>
      </c>
      <c r="B11" s="4" t="s">
        <v>18</v>
      </c>
      <c r="C11" s="5" t="s">
        <v>35</v>
      </c>
      <c r="D11" s="6" t="s">
        <v>13</v>
      </c>
      <c r="E11" s="29">
        <v>40</v>
      </c>
      <c r="F11" s="10">
        <v>34</v>
      </c>
      <c r="G11" s="11">
        <v>50</v>
      </c>
      <c r="H11" s="11">
        <v>55</v>
      </c>
      <c r="I11" s="11">
        <v>61</v>
      </c>
      <c r="J11" s="11">
        <v>0</v>
      </c>
      <c r="K11" s="12">
        <f>(J11+I11+H11+G11+F11)/4</f>
        <v>50</v>
      </c>
      <c r="L11" s="13"/>
    </row>
    <row r="12" spans="1:12" x14ac:dyDescent="0.25">
      <c r="A12" s="76" t="s">
        <v>11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8">
        <f>K11*E11</f>
        <v>2000</v>
      </c>
    </row>
    <row r="13" spans="1:12" ht="72" x14ac:dyDescent="0.25">
      <c r="A13" s="9">
        <v>5</v>
      </c>
      <c r="B13" s="4" t="s">
        <v>19</v>
      </c>
      <c r="C13" s="5" t="s">
        <v>36</v>
      </c>
      <c r="D13" s="6" t="s">
        <v>13</v>
      </c>
      <c r="E13" s="29">
        <v>8</v>
      </c>
      <c r="F13" s="10">
        <v>34</v>
      </c>
      <c r="G13" s="11">
        <v>50</v>
      </c>
      <c r="H13" s="11">
        <v>55</v>
      </c>
      <c r="I13" s="11">
        <v>53</v>
      </c>
      <c r="J13" s="11">
        <v>0</v>
      </c>
      <c r="K13" s="12">
        <f>(J13+I13+H13+G13+F13)/4</f>
        <v>48</v>
      </c>
      <c r="L13" s="13"/>
    </row>
    <row r="14" spans="1:12" x14ac:dyDescent="0.25">
      <c r="A14" s="76" t="s">
        <v>11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8">
        <f>K13*E13</f>
        <v>384</v>
      </c>
    </row>
    <row r="15" spans="1:12" ht="60" x14ac:dyDescent="0.25">
      <c r="A15" s="14">
        <v>6</v>
      </c>
      <c r="B15" s="4" t="s">
        <v>20</v>
      </c>
      <c r="C15" s="5" t="s">
        <v>37</v>
      </c>
      <c r="D15" s="6" t="s">
        <v>13</v>
      </c>
      <c r="E15" s="30">
        <v>49</v>
      </c>
      <c r="F15" s="11">
        <v>36</v>
      </c>
      <c r="G15" s="11">
        <v>55</v>
      </c>
      <c r="H15" s="11">
        <v>55</v>
      </c>
      <c r="I15" s="11">
        <v>62</v>
      </c>
      <c r="J15" s="11">
        <v>0</v>
      </c>
      <c r="K15" s="15">
        <f>(J15+I15+H15+G15+F15)/4</f>
        <v>52</v>
      </c>
      <c r="L15" s="8"/>
    </row>
    <row r="16" spans="1:12" x14ac:dyDescent="0.25">
      <c r="A16" s="16" t="s">
        <v>14</v>
      </c>
      <c r="B16" s="16"/>
      <c r="C16" s="17"/>
      <c r="D16" s="16"/>
      <c r="E16" s="16"/>
      <c r="F16" s="16"/>
      <c r="G16" s="16"/>
      <c r="H16" s="16"/>
      <c r="I16" s="16"/>
      <c r="J16" s="16"/>
      <c r="K16" s="18"/>
      <c r="L16" s="8">
        <f>K15*E15</f>
        <v>2548</v>
      </c>
    </row>
    <row r="17" spans="1:12" ht="72" x14ac:dyDescent="0.25">
      <c r="A17" s="14">
        <v>7</v>
      </c>
      <c r="B17" s="4" t="s">
        <v>21</v>
      </c>
      <c r="C17" s="5" t="s">
        <v>38</v>
      </c>
      <c r="D17" s="6" t="s">
        <v>13</v>
      </c>
      <c r="E17" s="29">
        <v>8</v>
      </c>
      <c r="F17" s="11">
        <v>0</v>
      </c>
      <c r="G17" s="11">
        <v>40</v>
      </c>
      <c r="H17" s="11">
        <v>50</v>
      </c>
      <c r="I17" s="11">
        <v>45</v>
      </c>
      <c r="J17" s="11">
        <v>0</v>
      </c>
      <c r="K17" s="15">
        <f>(J17+I17+H17+G17+F17)/3</f>
        <v>45</v>
      </c>
      <c r="L17" s="8"/>
    </row>
    <row r="18" spans="1:12" x14ac:dyDescent="0.25">
      <c r="A18" s="76" t="s">
        <v>14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8">
        <f>K17*E17</f>
        <v>360</v>
      </c>
    </row>
    <row r="19" spans="1:12" ht="60" x14ac:dyDescent="0.25">
      <c r="A19" s="14">
        <v>8</v>
      </c>
      <c r="B19" s="4" t="s">
        <v>22</v>
      </c>
      <c r="C19" s="5" t="s">
        <v>39</v>
      </c>
      <c r="D19" s="6" t="s">
        <v>13</v>
      </c>
      <c r="E19" s="29">
        <v>200</v>
      </c>
      <c r="F19" s="11">
        <v>36</v>
      </c>
      <c r="G19" s="11">
        <v>40</v>
      </c>
      <c r="H19" s="11">
        <v>45</v>
      </c>
      <c r="I19" s="11">
        <v>39</v>
      </c>
      <c r="J19" s="11">
        <v>0</v>
      </c>
      <c r="K19" s="15">
        <f>(J19+I19+H19+G19+F19)/4</f>
        <v>40</v>
      </c>
      <c r="L19" s="8"/>
    </row>
    <row r="20" spans="1:12" x14ac:dyDescent="0.25">
      <c r="A20" s="76" t="s">
        <v>14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8">
        <f>K19*E19</f>
        <v>8000</v>
      </c>
    </row>
    <row r="21" spans="1:12" ht="72" x14ac:dyDescent="0.25">
      <c r="A21" s="14">
        <v>9</v>
      </c>
      <c r="B21" s="4" t="s">
        <v>23</v>
      </c>
      <c r="C21" s="5" t="s">
        <v>40</v>
      </c>
      <c r="D21" s="6" t="s">
        <v>13</v>
      </c>
      <c r="E21" s="29">
        <v>180</v>
      </c>
      <c r="F21" s="11">
        <v>36</v>
      </c>
      <c r="G21" s="11">
        <v>35</v>
      </c>
      <c r="H21" s="11">
        <v>39</v>
      </c>
      <c r="I21" s="11">
        <v>30</v>
      </c>
      <c r="J21" s="11">
        <v>0</v>
      </c>
      <c r="K21" s="15">
        <f>(J21+I21+H21+G21+F21)/4</f>
        <v>35</v>
      </c>
      <c r="L21" s="8"/>
    </row>
    <row r="22" spans="1:12" x14ac:dyDescent="0.25">
      <c r="A22" s="19" t="s">
        <v>14</v>
      </c>
      <c r="B22" s="19"/>
      <c r="C22" s="20"/>
      <c r="D22" s="19"/>
      <c r="E22" s="19"/>
      <c r="F22" s="19"/>
      <c r="G22" s="19"/>
      <c r="H22" s="19"/>
      <c r="I22" s="19"/>
      <c r="J22" s="19"/>
      <c r="K22" s="21"/>
      <c r="L22" s="8">
        <f>K21*E21</f>
        <v>6300</v>
      </c>
    </row>
    <row r="23" spans="1:12" ht="72" x14ac:dyDescent="0.25">
      <c r="A23" s="14">
        <v>10</v>
      </c>
      <c r="B23" s="4" t="s">
        <v>24</v>
      </c>
      <c r="C23" s="5" t="s">
        <v>41</v>
      </c>
      <c r="D23" s="6" t="s">
        <v>13</v>
      </c>
      <c r="E23" s="29">
        <v>27</v>
      </c>
      <c r="F23" s="11">
        <v>30</v>
      </c>
      <c r="G23" s="11">
        <v>40</v>
      </c>
      <c r="H23" s="11">
        <v>50</v>
      </c>
      <c r="I23" s="11">
        <v>40</v>
      </c>
      <c r="J23" s="11">
        <v>0</v>
      </c>
      <c r="K23" s="15">
        <f>(J23+I23+H23+G23+F23)/4</f>
        <v>40</v>
      </c>
      <c r="L23" s="8"/>
    </row>
    <row r="24" spans="1:12" x14ac:dyDescent="0.25">
      <c r="A24" s="76" t="s">
        <v>14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8">
        <f>K23*E23</f>
        <v>1080</v>
      </c>
    </row>
    <row r="25" spans="1:12" ht="60" x14ac:dyDescent="0.25">
      <c r="A25" s="14">
        <v>11</v>
      </c>
      <c r="B25" s="4" t="s">
        <v>25</v>
      </c>
      <c r="C25" s="5" t="s">
        <v>42</v>
      </c>
      <c r="D25" s="6" t="s">
        <v>13</v>
      </c>
      <c r="E25" s="29">
        <v>24</v>
      </c>
      <c r="F25" s="11">
        <v>30</v>
      </c>
      <c r="G25" s="11">
        <v>55</v>
      </c>
      <c r="H25" s="11">
        <v>50</v>
      </c>
      <c r="I25" s="11">
        <v>65</v>
      </c>
      <c r="J25" s="11">
        <v>0</v>
      </c>
      <c r="K25" s="15">
        <f>(J25+I25+H25+G25+F25)/5</f>
        <v>40</v>
      </c>
      <c r="L25" s="8"/>
    </row>
    <row r="26" spans="1:12" x14ac:dyDescent="0.25">
      <c r="A26" s="76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8">
        <f>K25*E25</f>
        <v>960</v>
      </c>
    </row>
    <row r="27" spans="1:12" ht="60" x14ac:dyDescent="0.25">
      <c r="A27" s="14">
        <v>12</v>
      </c>
      <c r="B27" s="4" t="s">
        <v>26</v>
      </c>
      <c r="C27" s="5" t="s">
        <v>43</v>
      </c>
      <c r="D27" s="6" t="s">
        <v>13</v>
      </c>
      <c r="E27" s="29">
        <v>24</v>
      </c>
      <c r="F27" s="11">
        <v>0</v>
      </c>
      <c r="G27" s="11">
        <v>45</v>
      </c>
      <c r="H27" s="11">
        <v>50</v>
      </c>
      <c r="I27" s="11">
        <v>40</v>
      </c>
      <c r="J27" s="11">
        <v>0</v>
      </c>
      <c r="K27" s="15">
        <f>(J27+I27+H27+G27+F27)/3</f>
        <v>45</v>
      </c>
      <c r="L27" s="8"/>
    </row>
    <row r="28" spans="1:12" x14ac:dyDescent="0.25">
      <c r="A28" s="77" t="s">
        <v>14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8">
        <f>K27*E27</f>
        <v>1080</v>
      </c>
    </row>
    <row r="29" spans="1:12" x14ac:dyDescent="0.25">
      <c r="A29" s="77" t="s">
        <v>29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22">
        <f>SUM(L5:L28)</f>
        <v>44287.4</v>
      </c>
    </row>
    <row r="30" spans="1:12" x14ac:dyDescent="0.25">
      <c r="A30" s="23"/>
      <c r="B30" s="23"/>
      <c r="C30" s="24"/>
      <c r="D30" s="23"/>
      <c r="E30" s="23"/>
      <c r="F30" s="23"/>
      <c r="G30" s="23"/>
      <c r="H30" s="23"/>
      <c r="I30" s="23"/>
      <c r="J30" s="23"/>
      <c r="K30" s="23"/>
      <c r="L30" s="25"/>
    </row>
    <row r="31" spans="1:12" s="36" customFormat="1" ht="15.75" x14ac:dyDescent="0.25">
      <c r="A31" s="33" t="s">
        <v>5</v>
      </c>
      <c r="B31" s="34" t="s">
        <v>44</v>
      </c>
      <c r="C31" s="35"/>
      <c r="K31" s="37"/>
    </row>
    <row r="32" spans="1:12" s="36" customFormat="1" ht="15.75" x14ac:dyDescent="0.25">
      <c r="A32" s="33" t="s">
        <v>6</v>
      </c>
      <c r="B32" s="34" t="s">
        <v>45</v>
      </c>
      <c r="C32" s="35"/>
      <c r="K32" s="37"/>
    </row>
    <row r="33" spans="1:11" s="36" customFormat="1" ht="15.75" x14ac:dyDescent="0.25">
      <c r="A33" s="33" t="s">
        <v>7</v>
      </c>
      <c r="B33" s="34" t="s">
        <v>46</v>
      </c>
      <c r="C33" s="35"/>
      <c r="K33" s="37"/>
    </row>
    <row r="34" spans="1:11" s="36" customFormat="1" ht="15.75" x14ac:dyDescent="0.25">
      <c r="A34" s="33" t="s">
        <v>27</v>
      </c>
      <c r="B34" s="34" t="s">
        <v>47</v>
      </c>
      <c r="C34" s="35"/>
      <c r="K34" s="37"/>
    </row>
    <row r="35" spans="1:11" s="36" customFormat="1" ht="15.75" x14ac:dyDescent="0.25">
      <c r="A35" s="38"/>
      <c r="B35" s="39"/>
      <c r="C35" s="35"/>
      <c r="K35" s="37"/>
    </row>
    <row r="36" spans="1:11" s="36" customFormat="1" ht="15.75" x14ac:dyDescent="0.25">
      <c r="A36" s="72" t="s">
        <v>49</v>
      </c>
      <c r="B36" s="73"/>
      <c r="C36" s="40"/>
      <c r="K36" s="37"/>
    </row>
    <row r="37" spans="1:11" s="36" customFormat="1" ht="15.75" x14ac:dyDescent="0.25">
      <c r="A37" s="72" t="s">
        <v>10</v>
      </c>
      <c r="B37" s="73"/>
      <c r="C37" s="73"/>
      <c r="D37" s="73"/>
      <c r="E37" s="73"/>
      <c r="F37" s="73"/>
      <c r="K37" s="37"/>
    </row>
    <row r="38" spans="1:11" s="36" customFormat="1" ht="15.75" x14ac:dyDescent="0.25">
      <c r="A38" s="41" t="s">
        <v>48</v>
      </c>
      <c r="B38" s="42"/>
      <c r="C38" s="40"/>
      <c r="D38" s="43"/>
      <c r="E38" s="43"/>
      <c r="F38" s="43"/>
      <c r="K38" s="37"/>
    </row>
    <row r="39" spans="1:11" ht="48" customHeight="1" x14ac:dyDescent="0.25"/>
    <row r="41" spans="1:11" ht="48" customHeight="1" x14ac:dyDescent="0.25"/>
    <row r="43" spans="1:11" ht="40.5" customHeight="1" x14ac:dyDescent="0.25"/>
    <row r="49" s="1" customFormat="1" ht="48.75" customHeight="1" x14ac:dyDescent="0.25"/>
    <row r="51" s="1" customFormat="1" ht="45" customHeight="1" x14ac:dyDescent="0.25"/>
    <row r="53" s="1" customFormat="1" ht="120" customHeight="1" x14ac:dyDescent="0.25"/>
    <row r="55" s="1" customFormat="1" ht="85.5" customHeight="1" x14ac:dyDescent="0.25"/>
    <row r="63" s="1" customFormat="1" ht="38.25" customHeight="1" x14ac:dyDescent="0.25"/>
    <row r="69" s="1" customFormat="1" ht="41.25" customHeight="1" x14ac:dyDescent="0.25"/>
    <row r="71" s="1" customFormat="1" ht="37.5" customHeight="1" x14ac:dyDescent="0.25"/>
    <row r="79" s="1" customFormat="1" ht="72" customHeight="1" x14ac:dyDescent="0.25"/>
    <row r="105" s="1" customFormat="1" ht="38.25" customHeight="1" x14ac:dyDescent="0.25"/>
    <row r="107" s="1" customFormat="1" ht="38.25" customHeight="1" x14ac:dyDescent="0.25"/>
    <row r="119" s="1" customFormat="1" ht="40.5" customHeight="1" x14ac:dyDescent="0.25"/>
    <row r="121" s="1" customFormat="1" ht="48" customHeight="1" x14ac:dyDescent="0.25"/>
    <row r="123" s="1" customFormat="1" ht="60" customHeight="1" x14ac:dyDescent="0.25"/>
    <row r="127" s="1" customFormat="1" ht="30.75" customHeight="1" x14ac:dyDescent="0.25"/>
    <row r="128" s="1" customFormat="1" ht="31.5" customHeight="1" x14ac:dyDescent="0.25"/>
    <row r="129" s="1" customFormat="1" ht="31.5" customHeight="1" x14ac:dyDescent="0.25"/>
    <row r="130" s="1" customFormat="1" ht="31.5" customHeight="1" x14ac:dyDescent="0.25"/>
    <row r="131" s="1" customFormat="1" ht="33" customHeight="1" x14ac:dyDescent="0.25"/>
  </sheetData>
  <mergeCells count="23">
    <mergeCell ref="A37:F37"/>
    <mergeCell ref="A10:K10"/>
    <mergeCell ref="A8:K8"/>
    <mergeCell ref="A6:K6"/>
    <mergeCell ref="A20:K20"/>
    <mergeCell ref="A36:B36"/>
    <mergeCell ref="A29:K29"/>
    <mergeCell ref="A18:K18"/>
    <mergeCell ref="A24:K24"/>
    <mergeCell ref="A28:K28"/>
    <mergeCell ref="A26:K26"/>
    <mergeCell ref="A12:K12"/>
    <mergeCell ref="A14:K14"/>
    <mergeCell ref="A1:L1"/>
    <mergeCell ref="A2:L2"/>
    <mergeCell ref="A3:A4"/>
    <mergeCell ref="B3:B4"/>
    <mergeCell ref="C3:C4"/>
    <mergeCell ref="D3:D4"/>
    <mergeCell ref="E3:E4"/>
    <mergeCell ref="K3:K4"/>
    <mergeCell ref="L3:L4"/>
    <mergeCell ref="F3:J3"/>
  </mergeCells>
  <phoneticPr fontId="1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tabSelected="1" zoomScaleNormal="100" workbookViewId="0">
      <selection activeCell="K12" sqref="K12"/>
    </sheetView>
  </sheetViews>
  <sheetFormatPr defaultRowHeight="15" x14ac:dyDescent="0.25"/>
  <cols>
    <col min="1" max="1" width="4.7109375" style="36" customWidth="1"/>
    <col min="2" max="2" width="19.28515625" style="36" customWidth="1"/>
    <col min="3" max="3" width="56.140625" style="35" customWidth="1"/>
    <col min="4" max="4" width="7.140625" style="36" customWidth="1"/>
    <col min="5" max="5" width="7.42578125" style="36" customWidth="1"/>
    <col min="6" max="6" width="5.5703125" style="36" customWidth="1"/>
    <col min="7" max="7" width="7.140625" style="36" customWidth="1"/>
    <col min="8" max="8" width="6.7109375" style="60" customWidth="1"/>
    <col min="9" max="9" width="5.5703125" style="36" hidden="1" customWidth="1"/>
    <col min="10" max="10" width="11.85546875" style="37" customWidth="1"/>
    <col min="11" max="11" width="14.5703125" style="65" customWidth="1"/>
    <col min="12" max="16384" width="9.140625" style="36"/>
  </cols>
  <sheetData>
    <row r="1" spans="1:11" ht="28.5" customHeight="1" x14ac:dyDescent="0.3">
      <c r="A1" s="46"/>
      <c r="B1" s="78" t="s">
        <v>53</v>
      </c>
      <c r="C1" s="78"/>
      <c r="D1" s="78"/>
      <c r="E1" s="78"/>
      <c r="F1" s="78"/>
      <c r="G1" s="78"/>
      <c r="H1" s="78"/>
      <c r="I1" s="78"/>
      <c r="J1" s="78"/>
      <c r="K1" s="78"/>
    </row>
    <row r="2" spans="1:11" ht="28.5" customHeight="1" x14ac:dyDescent="0.25">
      <c r="A2" s="47"/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s="50" customFormat="1" ht="18.75" customHeight="1" x14ac:dyDescent="0.2">
      <c r="A3" s="84" t="s">
        <v>54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50" customFormat="1" ht="18.75" customHeight="1" x14ac:dyDescent="0.2">
      <c r="A4" s="48" t="s">
        <v>50</v>
      </c>
      <c r="B4" s="49"/>
      <c r="C4" s="49"/>
      <c r="D4" s="49"/>
      <c r="E4" s="49"/>
      <c r="F4" s="49"/>
      <c r="G4" s="49"/>
      <c r="H4" s="49"/>
      <c r="I4" s="49"/>
      <c r="J4" s="49"/>
      <c r="K4" s="62"/>
    </row>
    <row r="5" spans="1:11" s="50" customFormat="1" ht="18.75" customHeight="1" x14ac:dyDescent="0.2">
      <c r="A5" s="79" t="s">
        <v>0</v>
      </c>
      <c r="B5" s="80" t="s">
        <v>1</v>
      </c>
      <c r="C5" s="81" t="s">
        <v>2</v>
      </c>
      <c r="D5" s="80" t="s">
        <v>12</v>
      </c>
      <c r="E5" s="80" t="s">
        <v>3</v>
      </c>
      <c r="F5" s="80" t="s">
        <v>4</v>
      </c>
      <c r="G5" s="80"/>
      <c r="H5" s="80"/>
      <c r="I5" s="80"/>
      <c r="J5" s="82" t="s">
        <v>8</v>
      </c>
      <c r="K5" s="83" t="s">
        <v>9</v>
      </c>
    </row>
    <row r="6" spans="1:11" ht="63" customHeight="1" x14ac:dyDescent="0.25">
      <c r="A6" s="79"/>
      <c r="B6" s="80"/>
      <c r="C6" s="81"/>
      <c r="D6" s="80"/>
      <c r="E6" s="80"/>
      <c r="F6" s="51" t="s">
        <v>5</v>
      </c>
      <c r="G6" s="51" t="s">
        <v>6</v>
      </c>
      <c r="H6" s="51" t="s">
        <v>7</v>
      </c>
      <c r="I6" s="51" t="s">
        <v>28</v>
      </c>
      <c r="J6" s="82"/>
      <c r="K6" s="83"/>
    </row>
    <row r="7" spans="1:11" ht="30" x14ac:dyDescent="0.25">
      <c r="A7" s="57">
        <v>1</v>
      </c>
      <c r="B7" s="52" t="s">
        <v>52</v>
      </c>
      <c r="C7" s="53" t="s">
        <v>55</v>
      </c>
      <c r="D7" s="54" t="s">
        <v>51</v>
      </c>
      <c r="E7" s="55">
        <v>170</v>
      </c>
      <c r="F7" s="56">
        <v>175</v>
      </c>
      <c r="G7" s="56">
        <v>200</v>
      </c>
      <c r="H7" s="56">
        <v>150</v>
      </c>
      <c r="I7" s="56">
        <v>0</v>
      </c>
      <c r="J7" s="44">
        <f>(F7+G7+H7)/3</f>
        <v>175</v>
      </c>
      <c r="K7" s="63"/>
    </row>
    <row r="8" spans="1:11" x14ac:dyDescent="0.25">
      <c r="A8" s="85" t="s">
        <v>14</v>
      </c>
      <c r="B8" s="85"/>
      <c r="C8" s="85"/>
      <c r="D8" s="85"/>
      <c r="E8" s="85"/>
      <c r="F8" s="85"/>
      <c r="G8" s="85"/>
      <c r="H8" s="85"/>
      <c r="I8" s="85"/>
      <c r="J8" s="85"/>
      <c r="K8" s="63">
        <f>E7*J7</f>
        <v>29750</v>
      </c>
    </row>
    <row r="9" spans="1:11" x14ac:dyDescent="0.25">
      <c r="A9" s="86" t="s">
        <v>29</v>
      </c>
      <c r="B9" s="86"/>
      <c r="C9" s="86"/>
      <c r="D9" s="86"/>
      <c r="E9" s="86"/>
      <c r="F9" s="86"/>
      <c r="G9" s="86"/>
      <c r="H9" s="86"/>
      <c r="I9" s="86"/>
      <c r="J9" s="86"/>
      <c r="K9" s="61">
        <f>SUM(K7:K8)</f>
        <v>29750</v>
      </c>
    </row>
    <row r="10" spans="1:11" x14ac:dyDescent="0.25">
      <c r="A10" s="58"/>
      <c r="B10" s="58"/>
      <c r="C10" s="59"/>
      <c r="D10" s="58"/>
      <c r="E10" s="58"/>
      <c r="F10" s="58"/>
      <c r="G10" s="58"/>
      <c r="H10" s="58"/>
      <c r="I10" s="58"/>
      <c r="J10" s="58"/>
      <c r="K10" s="64"/>
    </row>
    <row r="11" spans="1:11" ht="15.75" x14ac:dyDescent="0.25">
      <c r="A11" s="33" t="s">
        <v>5</v>
      </c>
      <c r="B11" s="87" t="s">
        <v>56</v>
      </c>
      <c r="C11" s="87"/>
      <c r="H11" s="36"/>
    </row>
    <row r="12" spans="1:11" ht="15.75" x14ac:dyDescent="0.25">
      <c r="A12" s="33" t="s">
        <v>6</v>
      </c>
      <c r="B12" s="87" t="s">
        <v>57</v>
      </c>
      <c r="C12" s="87"/>
      <c r="H12" s="36"/>
    </row>
    <row r="13" spans="1:11" ht="15.75" x14ac:dyDescent="0.25">
      <c r="A13" s="33" t="s">
        <v>7</v>
      </c>
      <c r="B13" s="87" t="s">
        <v>58</v>
      </c>
      <c r="C13" s="87"/>
      <c r="H13" s="36"/>
    </row>
    <row r="14" spans="1:11" ht="15.75" x14ac:dyDescent="0.25">
      <c r="A14" s="38"/>
      <c r="B14" s="39"/>
      <c r="H14" s="36"/>
    </row>
    <row r="15" spans="1:11" ht="15.75" x14ac:dyDescent="0.25">
      <c r="A15" s="72" t="s">
        <v>49</v>
      </c>
      <c r="B15" s="73"/>
      <c r="C15" s="40"/>
      <c r="H15" s="36"/>
    </row>
    <row r="16" spans="1:11" ht="32.25" customHeight="1" x14ac:dyDescent="0.25">
      <c r="A16" s="72" t="s">
        <v>59</v>
      </c>
      <c r="B16" s="73"/>
      <c r="C16" s="73"/>
      <c r="D16" s="73"/>
      <c r="E16" s="73"/>
      <c r="F16" s="73"/>
      <c r="H16" s="36"/>
    </row>
    <row r="17" spans="1:10" ht="15.75" x14ac:dyDescent="0.25">
      <c r="A17" s="45"/>
      <c r="B17" s="42"/>
      <c r="C17" s="40"/>
      <c r="D17" s="43"/>
      <c r="E17" s="43"/>
      <c r="F17" s="43"/>
      <c r="H17" s="36"/>
    </row>
    <row r="18" spans="1:10" ht="48" customHeight="1" x14ac:dyDescent="0.25">
      <c r="H18" s="36"/>
    </row>
    <row r="19" spans="1:10" x14ac:dyDescent="0.25">
      <c r="H19" s="36"/>
    </row>
    <row r="20" spans="1:10" ht="40.5" customHeight="1" x14ac:dyDescent="0.25">
      <c r="H20" s="36"/>
    </row>
    <row r="21" spans="1:10" x14ac:dyDescent="0.25">
      <c r="H21" s="36"/>
    </row>
    <row r="22" spans="1:10" x14ac:dyDescent="0.25">
      <c r="H22" s="36"/>
    </row>
    <row r="23" spans="1:10" x14ac:dyDescent="0.25">
      <c r="H23" s="36"/>
    </row>
    <row r="24" spans="1:10" x14ac:dyDescent="0.25">
      <c r="H24" s="36"/>
    </row>
    <row r="25" spans="1:10" x14ac:dyDescent="0.25">
      <c r="H25" s="36"/>
    </row>
    <row r="26" spans="1:10" ht="48.75" customHeight="1" x14ac:dyDescent="0.25">
      <c r="H26" s="36"/>
    </row>
    <row r="27" spans="1:10" x14ac:dyDescent="0.25">
      <c r="H27" s="36"/>
    </row>
    <row r="28" spans="1:10" ht="45" customHeight="1" x14ac:dyDescent="0.25">
      <c r="C28" s="36"/>
      <c r="H28" s="36"/>
      <c r="J28" s="36"/>
    </row>
    <row r="29" spans="1:10" x14ac:dyDescent="0.25">
      <c r="H29" s="36"/>
    </row>
    <row r="30" spans="1:10" ht="120" customHeight="1" x14ac:dyDescent="0.25">
      <c r="C30" s="36"/>
      <c r="H30" s="36"/>
      <c r="J30" s="36"/>
    </row>
    <row r="31" spans="1:10" x14ac:dyDescent="0.25">
      <c r="H31" s="36"/>
    </row>
    <row r="32" spans="1:10" ht="85.5" customHeight="1" x14ac:dyDescent="0.25">
      <c r="C32" s="36"/>
      <c r="H32" s="36"/>
      <c r="J32" s="36"/>
    </row>
    <row r="33" spans="3:10" x14ac:dyDescent="0.25">
      <c r="H33" s="36"/>
    </row>
    <row r="34" spans="3:10" x14ac:dyDescent="0.25">
      <c r="C34" s="36"/>
      <c r="H34" s="36"/>
      <c r="J34" s="36"/>
    </row>
    <row r="35" spans="3:10" x14ac:dyDescent="0.25">
      <c r="H35" s="36"/>
    </row>
    <row r="36" spans="3:10" x14ac:dyDescent="0.25">
      <c r="H36" s="36"/>
    </row>
    <row r="37" spans="3:10" x14ac:dyDescent="0.25">
      <c r="H37" s="36"/>
    </row>
    <row r="38" spans="3:10" x14ac:dyDescent="0.25">
      <c r="H38" s="36"/>
    </row>
    <row r="39" spans="3:10" x14ac:dyDescent="0.25">
      <c r="H39" s="36"/>
    </row>
    <row r="40" spans="3:10" ht="38.25" customHeight="1" x14ac:dyDescent="0.25">
      <c r="H40" s="36"/>
    </row>
    <row r="41" spans="3:10" x14ac:dyDescent="0.25">
      <c r="H41" s="36"/>
    </row>
    <row r="42" spans="3:10" x14ac:dyDescent="0.25">
      <c r="C42" s="36"/>
      <c r="H42" s="36"/>
      <c r="J42" s="36"/>
    </row>
    <row r="43" spans="3:10" x14ac:dyDescent="0.25">
      <c r="H43" s="36"/>
    </row>
    <row r="44" spans="3:10" x14ac:dyDescent="0.25">
      <c r="H44" s="36"/>
    </row>
    <row r="45" spans="3:10" x14ac:dyDescent="0.25">
      <c r="H45" s="36"/>
    </row>
    <row r="46" spans="3:10" ht="41.25" customHeight="1" x14ac:dyDescent="0.25">
      <c r="H46" s="36"/>
    </row>
    <row r="47" spans="3:10" x14ac:dyDescent="0.25">
      <c r="H47" s="36"/>
    </row>
    <row r="48" spans="3:10" ht="37.5" customHeight="1" x14ac:dyDescent="0.25">
      <c r="C48" s="36"/>
      <c r="H48" s="36"/>
      <c r="J48" s="36"/>
    </row>
    <row r="49" spans="3:10" x14ac:dyDescent="0.25">
      <c r="H49" s="36"/>
    </row>
    <row r="50" spans="3:10" x14ac:dyDescent="0.25">
      <c r="C50" s="36"/>
      <c r="H50" s="36"/>
      <c r="J50" s="36"/>
    </row>
    <row r="51" spans="3:10" x14ac:dyDescent="0.25">
      <c r="H51" s="36"/>
    </row>
    <row r="52" spans="3:10" x14ac:dyDescent="0.25">
      <c r="H52" s="36"/>
    </row>
    <row r="53" spans="3:10" x14ac:dyDescent="0.25">
      <c r="H53" s="36"/>
    </row>
    <row r="54" spans="3:10" x14ac:dyDescent="0.25">
      <c r="H54" s="36"/>
    </row>
    <row r="55" spans="3:10" x14ac:dyDescent="0.25">
      <c r="H55" s="36"/>
    </row>
    <row r="56" spans="3:10" ht="72" customHeight="1" x14ac:dyDescent="0.25">
      <c r="H56" s="36"/>
    </row>
    <row r="57" spans="3:10" x14ac:dyDescent="0.25">
      <c r="H57" s="36"/>
    </row>
    <row r="58" spans="3:10" x14ac:dyDescent="0.25">
      <c r="C58" s="36"/>
      <c r="H58" s="36"/>
      <c r="J58" s="36"/>
    </row>
    <row r="59" spans="3:10" x14ac:dyDescent="0.25">
      <c r="H59" s="36"/>
    </row>
    <row r="60" spans="3:10" x14ac:dyDescent="0.25">
      <c r="H60" s="36"/>
    </row>
    <row r="61" spans="3:10" x14ac:dyDescent="0.25">
      <c r="H61" s="36"/>
    </row>
    <row r="62" spans="3:10" x14ac:dyDescent="0.25">
      <c r="H62" s="36"/>
    </row>
    <row r="63" spans="3:10" x14ac:dyDescent="0.25">
      <c r="H63" s="36"/>
    </row>
    <row r="64" spans="3:10" x14ac:dyDescent="0.25">
      <c r="H64" s="36"/>
    </row>
    <row r="65" spans="8:8" x14ac:dyDescent="0.25">
      <c r="H65" s="36"/>
    </row>
    <row r="66" spans="8:8" x14ac:dyDescent="0.25">
      <c r="H66" s="36"/>
    </row>
    <row r="67" spans="8:8" x14ac:dyDescent="0.25">
      <c r="H67" s="36"/>
    </row>
    <row r="68" spans="8:8" x14ac:dyDescent="0.25">
      <c r="H68" s="36"/>
    </row>
    <row r="69" spans="8:8" x14ac:dyDescent="0.25">
      <c r="H69" s="36"/>
    </row>
    <row r="70" spans="8:8" x14ac:dyDescent="0.25">
      <c r="H70" s="36"/>
    </row>
    <row r="71" spans="8:8" x14ac:dyDescent="0.25">
      <c r="H71" s="36"/>
    </row>
    <row r="72" spans="8:8" x14ac:dyDescent="0.25">
      <c r="H72" s="36"/>
    </row>
    <row r="73" spans="8:8" x14ac:dyDescent="0.25">
      <c r="H73" s="36"/>
    </row>
    <row r="74" spans="8:8" x14ac:dyDescent="0.25">
      <c r="H74" s="36"/>
    </row>
    <row r="75" spans="8:8" x14ac:dyDescent="0.25">
      <c r="H75" s="36"/>
    </row>
    <row r="76" spans="8:8" x14ac:dyDescent="0.25">
      <c r="H76" s="36"/>
    </row>
    <row r="77" spans="8:8" x14ac:dyDescent="0.25">
      <c r="H77" s="36"/>
    </row>
    <row r="78" spans="8:8" x14ac:dyDescent="0.25">
      <c r="H78" s="36"/>
    </row>
    <row r="79" spans="8:8" x14ac:dyDescent="0.25">
      <c r="H79" s="36"/>
    </row>
    <row r="80" spans="8:8" x14ac:dyDescent="0.25">
      <c r="H80" s="36"/>
    </row>
    <row r="81" spans="3:10" x14ac:dyDescent="0.25">
      <c r="H81" s="36"/>
    </row>
    <row r="82" spans="3:10" ht="38.25" customHeight="1" x14ac:dyDescent="0.25">
      <c r="H82" s="36"/>
    </row>
    <row r="83" spans="3:10" x14ac:dyDescent="0.25">
      <c r="H83" s="36"/>
    </row>
    <row r="84" spans="3:10" ht="38.25" customHeight="1" x14ac:dyDescent="0.25">
      <c r="C84" s="36"/>
      <c r="H84" s="36"/>
      <c r="J84" s="36"/>
    </row>
    <row r="85" spans="3:10" x14ac:dyDescent="0.25">
      <c r="H85" s="36"/>
    </row>
    <row r="86" spans="3:10" x14ac:dyDescent="0.25">
      <c r="C86" s="36"/>
      <c r="H86" s="36"/>
      <c r="J86" s="36"/>
    </row>
    <row r="87" spans="3:10" x14ac:dyDescent="0.25">
      <c r="H87" s="36"/>
    </row>
    <row r="88" spans="3:10" x14ac:dyDescent="0.25">
      <c r="H88" s="36"/>
    </row>
    <row r="89" spans="3:10" x14ac:dyDescent="0.25">
      <c r="H89" s="36"/>
    </row>
    <row r="90" spans="3:10" x14ac:dyDescent="0.25">
      <c r="H90" s="36"/>
    </row>
    <row r="91" spans="3:10" x14ac:dyDescent="0.25">
      <c r="H91" s="36"/>
    </row>
    <row r="92" spans="3:10" x14ac:dyDescent="0.25">
      <c r="H92" s="36"/>
    </row>
    <row r="93" spans="3:10" x14ac:dyDescent="0.25">
      <c r="H93" s="36"/>
    </row>
    <row r="94" spans="3:10" x14ac:dyDescent="0.25">
      <c r="H94" s="36"/>
    </row>
    <row r="95" spans="3:10" x14ac:dyDescent="0.25">
      <c r="H95" s="36"/>
    </row>
    <row r="96" spans="3:10" ht="40.5" customHeight="1" x14ac:dyDescent="0.25">
      <c r="H96" s="36"/>
    </row>
    <row r="97" spans="3:10" x14ac:dyDescent="0.25">
      <c r="H97" s="36"/>
    </row>
    <row r="98" spans="3:10" ht="48" customHeight="1" x14ac:dyDescent="0.25">
      <c r="C98" s="36"/>
      <c r="H98" s="36"/>
      <c r="J98" s="36"/>
    </row>
    <row r="99" spans="3:10" x14ac:dyDescent="0.25">
      <c r="H99" s="36"/>
    </row>
    <row r="100" spans="3:10" ht="60" customHeight="1" x14ac:dyDescent="0.25">
      <c r="C100" s="36"/>
      <c r="H100" s="36"/>
      <c r="J100" s="36"/>
    </row>
    <row r="101" spans="3:10" x14ac:dyDescent="0.25">
      <c r="H101" s="36"/>
    </row>
    <row r="102" spans="3:10" x14ac:dyDescent="0.25">
      <c r="C102" s="36"/>
      <c r="H102" s="36"/>
      <c r="J102" s="36"/>
    </row>
    <row r="103" spans="3:10" x14ac:dyDescent="0.25">
      <c r="H103" s="36"/>
    </row>
    <row r="104" spans="3:10" ht="30.75" customHeight="1" x14ac:dyDescent="0.25">
      <c r="H104" s="36"/>
    </row>
    <row r="105" spans="3:10" ht="31.5" customHeight="1" x14ac:dyDescent="0.25">
      <c r="H105" s="36"/>
    </row>
    <row r="106" spans="3:10" ht="31.5" customHeight="1" x14ac:dyDescent="0.25">
      <c r="C106" s="36"/>
      <c r="H106" s="36"/>
      <c r="J106" s="36"/>
    </row>
    <row r="107" spans="3:10" ht="31.5" customHeight="1" x14ac:dyDescent="0.25">
      <c r="C107" s="36"/>
      <c r="H107" s="36"/>
      <c r="J107" s="36"/>
    </row>
    <row r="108" spans="3:10" ht="33" customHeight="1" x14ac:dyDescent="0.25">
      <c r="C108" s="36"/>
      <c r="H108" s="36"/>
      <c r="J108" s="36"/>
    </row>
    <row r="109" spans="3:10" x14ac:dyDescent="0.25">
      <c r="C109" s="36"/>
      <c r="H109" s="36"/>
      <c r="J109" s="36"/>
    </row>
    <row r="110" spans="3:10" x14ac:dyDescent="0.25">
      <c r="C110" s="36"/>
      <c r="H110" s="36"/>
      <c r="J110" s="36"/>
    </row>
    <row r="111" spans="3:10" x14ac:dyDescent="0.25">
      <c r="H111" s="36"/>
    </row>
    <row r="112" spans="3:10" x14ac:dyDescent="0.25">
      <c r="H112" s="36"/>
    </row>
    <row r="113" spans="8:8" x14ac:dyDescent="0.25">
      <c r="H113" s="36"/>
    </row>
    <row r="114" spans="8:8" x14ac:dyDescent="0.25">
      <c r="H114" s="36"/>
    </row>
    <row r="115" spans="8:8" x14ac:dyDescent="0.25">
      <c r="H115" s="36"/>
    </row>
    <row r="116" spans="8:8" x14ac:dyDescent="0.25">
      <c r="H116" s="36"/>
    </row>
    <row r="117" spans="8:8" x14ac:dyDescent="0.25">
      <c r="H117" s="36"/>
    </row>
    <row r="118" spans="8:8" x14ac:dyDescent="0.25">
      <c r="H118" s="36"/>
    </row>
    <row r="119" spans="8:8" x14ac:dyDescent="0.25">
      <c r="H119" s="36"/>
    </row>
    <row r="120" spans="8:8" x14ac:dyDescent="0.25">
      <c r="H120" s="36"/>
    </row>
    <row r="121" spans="8:8" x14ac:dyDescent="0.25">
      <c r="H121" s="36"/>
    </row>
    <row r="122" spans="8:8" x14ac:dyDescent="0.25">
      <c r="H122" s="36"/>
    </row>
    <row r="123" spans="8:8" x14ac:dyDescent="0.25">
      <c r="H123" s="36"/>
    </row>
    <row r="124" spans="8:8" x14ac:dyDescent="0.25">
      <c r="H124" s="36"/>
    </row>
    <row r="125" spans="8:8" x14ac:dyDescent="0.25">
      <c r="H125" s="36"/>
    </row>
    <row r="126" spans="8:8" x14ac:dyDescent="0.25">
      <c r="H126" s="36"/>
    </row>
    <row r="127" spans="8:8" x14ac:dyDescent="0.25">
      <c r="H127" s="36"/>
    </row>
    <row r="128" spans="8:8" x14ac:dyDescent="0.25">
      <c r="H128" s="36"/>
    </row>
    <row r="129" spans="8:8" x14ac:dyDescent="0.25">
      <c r="H129" s="36"/>
    </row>
    <row r="130" spans="8:8" x14ac:dyDescent="0.25">
      <c r="H130" s="36"/>
    </row>
    <row r="131" spans="8:8" x14ac:dyDescent="0.25">
      <c r="H131" s="36"/>
    </row>
  </sheetData>
  <mergeCells count="17">
    <mergeCell ref="A16:F16"/>
    <mergeCell ref="A8:J8"/>
    <mergeCell ref="A9:J9"/>
    <mergeCell ref="A15:B15"/>
    <mergeCell ref="B11:C11"/>
    <mergeCell ref="B12:C12"/>
    <mergeCell ref="B13:C13"/>
    <mergeCell ref="B1:K2"/>
    <mergeCell ref="A5:A6"/>
    <mergeCell ref="B5:B6"/>
    <mergeCell ref="C5:C6"/>
    <mergeCell ref="D5:D6"/>
    <mergeCell ref="E5:E6"/>
    <mergeCell ref="F5:I5"/>
    <mergeCell ref="J5:J6"/>
    <mergeCell ref="K5:K6"/>
    <mergeCell ref="A3:K3"/>
  </mergeCells>
  <pageMargins left="0.70866141732283472" right="0.70866141732283472" top="0.74803149606299213" bottom="0.74803149606299213" header="0.31496062992125984" footer="0.31496062992125984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001</vt:lpstr>
      <vt:lpstr>2 пол.2016г.</vt:lpstr>
      <vt:lpstr>'2 пол.2016г.'!Область_печати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2017-07-21T06:09:39Z</cp:lastPrinted>
  <dcterms:created xsi:type="dcterms:W3CDTF">2014-02-14T07:05:08Z</dcterms:created>
  <dcterms:modified xsi:type="dcterms:W3CDTF">2017-07-21T06:11:00Z</dcterms:modified>
</cp:coreProperties>
</file>