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95" windowWidth="14670" windowHeight="7650"/>
  </bookViews>
  <sheets>
    <sheet name="001" sheetId="3" r:id="rId1"/>
  </sheets>
  <definedNames>
    <definedName name="_xlnm.Print_Area" localSheetId="0">'001'!$A$1:$L$29</definedName>
  </definedNames>
  <calcPr calcId="145621" iterate="1"/>
</workbook>
</file>

<file path=xl/calcChain.xml><?xml version="1.0" encoding="utf-8"?>
<calcChain xmlns="http://schemas.openxmlformats.org/spreadsheetml/2006/main">
  <c r="K6" i="3" l="1"/>
  <c r="K16" i="3" l="1"/>
  <c r="K18" i="3"/>
  <c r="K14" i="3"/>
  <c r="K12" i="3"/>
  <c r="K10" i="3"/>
  <c r="K8" i="3"/>
  <c r="L19" i="3" l="1"/>
  <c r="L17" i="3"/>
  <c r="L15" i="3"/>
  <c r="L13" i="3"/>
  <c r="L11" i="3"/>
  <c r="L9" i="3"/>
  <c r="L7" i="3"/>
  <c r="L20" i="3" l="1"/>
</calcChain>
</file>

<file path=xl/sharedStrings.xml><?xml version="1.0" encoding="utf-8"?>
<sst xmlns="http://schemas.openxmlformats.org/spreadsheetml/2006/main" count="55" uniqueCount="41">
  <si>
    <t>№ п.п (вида товара)</t>
  </si>
  <si>
    <t>Наименование  товара</t>
  </si>
  <si>
    <t>Характеристика товара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</si>
  <si>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</si>
  <si>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</si>
  <si>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</si>
  <si>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</si>
  <si>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</si>
  <si>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</si>
  <si>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</si>
  <si>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</si>
  <si>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 xml:space="preserve">ИТОГО </t>
  </si>
  <si>
    <t>Ед.     товара</t>
  </si>
  <si>
    <t>ИТОГО</t>
  </si>
  <si>
    <t>шт.</t>
  </si>
  <si>
    <t>Шоколад</t>
  </si>
  <si>
    <t>Чай</t>
  </si>
  <si>
    <t>Кофейный напиток</t>
  </si>
  <si>
    <t>Какао</t>
  </si>
  <si>
    <t>Соль</t>
  </si>
  <si>
    <t>Зелень сухая</t>
  </si>
  <si>
    <t>Лавровый лист</t>
  </si>
  <si>
    <t>4*</t>
  </si>
  <si>
    <t>5*</t>
  </si>
  <si>
    <t>ВСЕГО: Начальная (максимальная) цена гражданско-правового договора</t>
  </si>
  <si>
    <t>Не содержит натуральный кофе, без посторонних привкусов и запахов, фасовка 100 гр.в соответствии с ГОСТ-50364-92  упаковка маркированная  без повреждений</t>
  </si>
  <si>
    <t>Порошок быстрорастворимый, фасовка не более 500 гр.,  без тусклого серого оттенка, вкус и аромат свойственный какао-бобам, без посторонних привкусов и запахов, ГОСТ 108-76, упаковка маркированная без повреждений</t>
  </si>
  <si>
    <t xml:space="preserve">Йодированная, фасованная в пакеты не менее 1 кг и не более 2 кг., ГОСТ  Р 51575-2000, цвет белый, с содержанием йодистого калия, без комков и посторонних механических примесей, упаковка без повреждений </t>
  </si>
  <si>
    <t xml:space="preserve"> без посторонних привкусов и запахов,в соответствии с ГОСТ 32065-2013.  В сушеной зелени не допускается наличие вредителей хлебных запасов.Фасовка не менее7 гр. в пачке ,упаковка без повреждений.</t>
  </si>
  <si>
    <t>исх. № 515 от 12.11.2015г., вход. № 108 от12.11.2015г.</t>
  </si>
  <si>
    <t>исх. № 516 от 12.11.2015г., вход. № 109 от 12.11.2015г.</t>
  </si>
  <si>
    <t>исх. № 517 от 12.11.2015г., вход. № 110 от 12.11.2015г.</t>
  </si>
  <si>
    <t>исх. № 522 от 12.11.2015г., вход. № 111 от 12.11.2015г.</t>
  </si>
  <si>
    <t>Дата составления сводной  таблицы    17.11.2015 года</t>
  </si>
  <si>
    <t>кг</t>
  </si>
  <si>
    <t xml:space="preserve">Метод определения начальной (максимальной) цены: метод сопоставимых рыночных цен </t>
  </si>
  <si>
    <t>Сливочный,  молочный, вес не менее 25 гр. в плитке,  без видимых пороков: сахарного и жирового поседения, ГОСТ 31721-2015, упаковка без повреждений</t>
  </si>
  <si>
    <t>Листья сухие, продолговатые, ланцетовидные, овальные, не поврежденные вредителями, запах и вкус свойственный лавровому листу, без постороннего запаха и привкуса по окраске зеленые, сероватые  с серебристым оттенком,  ГОСТ 17594-81. В пачке не менее 10 гр.,  упаковка без повреждений</t>
  </si>
  <si>
    <t>Способ размещения заказа: Аукцион в электронной форме среди субъектов малого предпринимательства и социально ориентированных некоммерческих организаций</t>
  </si>
  <si>
    <t>IV. Обоснование начальной (максимальной) цены гражданско-правового договора на поставку шоколада, вкусовых товаров</t>
  </si>
  <si>
    <t>Черный байховый листовой, высший сорт,  ровный, однородный, хорошо скрученный,  без поседения, без примесей древесины и чайной пыли, фасовка не менее 100 гр.ГОСТ  32573-2013, упаковка маркированная ,без повреждений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</si>
</sst>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5" fillId="0" borderId="0" xfId="0" applyFont="1" applyBorder="1" applyAlignment="1">
      <alignment horizontal="left" vertical="center"/>
    </xf>
    <xf numFmtId="2" fontId="7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/>
    <xf numFmtId="0" fontId="7" fillId="0" borderId="0" xfId="0" applyFont="1"/>
    <xf numFmtId="0" fontId="8" fillId="0" borderId="0" xfId="0" applyFont="1" applyBorder="1" applyAlignment="1">
      <alignment horizontal="left" vertical="center"/>
    </xf>
    <xf numFmtId="0" fontId="0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/>
    <xf numFmtId="0" fontId="11" fillId="3" borderId="0" xfId="0" applyFont="1" applyFill="1" applyBorder="1" applyAlignment="1">
      <alignment horizontal="left"/>
    </xf>
    <xf numFmtId="0" fontId="11" fillId="3" borderId="0" xfId="0" applyFont="1" applyFill="1" applyAlignment="1">
      <alignment horizontal="left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/>
    </xf>
    <xf numFmtId="2" fontId="13" fillId="0" borderId="1" xfId="0" applyNumberFormat="1" applyFont="1" applyBorder="1" applyAlignment="1">
      <alignment vertical="top" wrapText="1"/>
    </xf>
    <xf numFmtId="2" fontId="13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2" fontId="12" fillId="0" borderId="1" xfId="0" applyNumberFormat="1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2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" fillId="0" borderId="0" xfId="0" applyFont="1" applyAlignment="1"/>
    <xf numFmtId="0" fontId="9" fillId="2" borderId="0" xfId="0" applyFont="1" applyFill="1" applyAlignment="1"/>
    <xf numFmtId="0" fontId="10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tabSelected="1" view="pageBreakPreview" topLeftCell="A13" zoomScale="110" zoomScaleNormal="110" zoomScaleSheetLayoutView="110" workbookViewId="0">
      <selection activeCell="C8" sqref="C8"/>
    </sheetView>
  </sheetViews>
  <sheetFormatPr defaultRowHeight="15" x14ac:dyDescent="0.25"/>
  <cols>
    <col min="1" max="1" width="4.7109375" customWidth="1"/>
    <col min="2" max="2" width="16.5703125" customWidth="1"/>
    <col min="3" max="3" width="61" style="14" customWidth="1"/>
    <col min="4" max="4" width="7.140625" customWidth="1"/>
    <col min="5" max="5" width="7.42578125" customWidth="1"/>
    <col min="6" max="9" width="6.140625" style="9" customWidth="1"/>
    <col min="10" max="10" width="6.140625" style="9" hidden="1" customWidth="1"/>
    <col min="11" max="11" width="9.140625" style="7"/>
    <col min="12" max="12" width="11.42578125" customWidth="1"/>
  </cols>
  <sheetData>
    <row r="1" spans="1:12" ht="30" customHeight="1" x14ac:dyDescent="0.25">
      <c r="A1" s="18" t="s">
        <v>39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24.75" customHeight="1" x14ac:dyDescent="0.25">
      <c r="A2" s="31" t="s">
        <v>38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7.75" customHeight="1" x14ac:dyDescent="0.25">
      <c r="A3" s="18" t="s">
        <v>35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9"/>
    </row>
    <row r="4" spans="1:12" ht="15" customHeight="1" x14ac:dyDescent="0.25">
      <c r="A4" s="32" t="s">
        <v>0</v>
      </c>
      <c r="B4" s="33" t="s">
        <v>1</v>
      </c>
      <c r="C4" s="33" t="s">
        <v>2</v>
      </c>
      <c r="D4" s="33" t="s">
        <v>12</v>
      </c>
      <c r="E4" s="33" t="s">
        <v>3</v>
      </c>
      <c r="F4" s="33" t="s">
        <v>4</v>
      </c>
      <c r="G4" s="33"/>
      <c r="H4" s="33"/>
      <c r="I4" s="33"/>
      <c r="J4" s="33"/>
      <c r="K4" s="33" t="s">
        <v>8</v>
      </c>
      <c r="L4" s="33" t="s">
        <v>9</v>
      </c>
    </row>
    <row r="5" spans="1:12" ht="25.5" customHeight="1" x14ac:dyDescent="0.25">
      <c r="A5" s="32"/>
      <c r="B5" s="33"/>
      <c r="C5" s="33"/>
      <c r="D5" s="33"/>
      <c r="E5" s="33"/>
      <c r="F5" s="5" t="s">
        <v>5</v>
      </c>
      <c r="G5" s="5" t="s">
        <v>6</v>
      </c>
      <c r="H5" s="5" t="s">
        <v>7</v>
      </c>
      <c r="I5" s="5" t="s">
        <v>22</v>
      </c>
      <c r="J5" s="5" t="s">
        <v>23</v>
      </c>
      <c r="K5" s="33"/>
      <c r="L5" s="33"/>
    </row>
    <row r="6" spans="1:12" ht="38.25" x14ac:dyDescent="0.25">
      <c r="A6" s="21">
        <v>1</v>
      </c>
      <c r="B6" s="20" t="s">
        <v>15</v>
      </c>
      <c r="C6" s="28" t="s">
        <v>36</v>
      </c>
      <c r="D6" s="20" t="s">
        <v>14</v>
      </c>
      <c r="E6" s="20">
        <v>1000</v>
      </c>
      <c r="F6" s="22">
        <v>15</v>
      </c>
      <c r="G6" s="23">
        <v>25</v>
      </c>
      <c r="H6" s="23">
        <v>0</v>
      </c>
      <c r="I6" s="23">
        <v>23</v>
      </c>
      <c r="J6" s="23">
        <v>0</v>
      </c>
      <c r="K6" s="23">
        <f>(J6+I6+H6+G6+F6)/3</f>
        <v>21</v>
      </c>
      <c r="L6" s="24"/>
    </row>
    <row r="7" spans="1:12" x14ac:dyDescent="0.25">
      <c r="A7" s="34" t="s">
        <v>11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25">
        <f>K6*E6</f>
        <v>21000</v>
      </c>
    </row>
    <row r="8" spans="1:12" ht="52.5" customHeight="1" x14ac:dyDescent="0.25">
      <c r="A8" s="21">
        <v>2</v>
      </c>
      <c r="B8" s="20" t="s">
        <v>16</v>
      </c>
      <c r="C8" s="28" t="s">
        <v>40</v>
      </c>
      <c r="D8" s="20" t="s">
        <v>34</v>
      </c>
      <c r="E8" s="20">
        <v>10</v>
      </c>
      <c r="F8" s="21">
        <v>320</v>
      </c>
      <c r="G8" s="21">
        <v>600</v>
      </c>
      <c r="H8" s="21">
        <v>600</v>
      </c>
      <c r="I8" s="21">
        <v>450</v>
      </c>
      <c r="J8" s="23">
        <v>0</v>
      </c>
      <c r="K8" s="23">
        <f>(J8+I8+H8+G8+F8)/4</f>
        <v>492.5</v>
      </c>
      <c r="L8" s="24"/>
    </row>
    <row r="9" spans="1:12" x14ac:dyDescent="0.25">
      <c r="A9" s="34" t="s">
        <v>11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25">
        <f>K8*E8</f>
        <v>4925</v>
      </c>
    </row>
    <row r="10" spans="1:12" ht="38.25" x14ac:dyDescent="0.25">
      <c r="A10" s="21">
        <v>3</v>
      </c>
      <c r="B10" s="20" t="s">
        <v>17</v>
      </c>
      <c r="C10" s="28" t="s">
        <v>25</v>
      </c>
      <c r="D10" s="20" t="s">
        <v>34</v>
      </c>
      <c r="E10" s="20">
        <v>6</v>
      </c>
      <c r="F10" s="21">
        <v>340</v>
      </c>
      <c r="G10" s="21">
        <v>400</v>
      </c>
      <c r="H10" s="21">
        <v>500</v>
      </c>
      <c r="I10" s="21">
        <v>380</v>
      </c>
      <c r="J10" s="21">
        <v>0</v>
      </c>
      <c r="K10" s="21">
        <f>(J10+I10+H10+G10+F10)/4</f>
        <v>405</v>
      </c>
      <c r="L10" s="25"/>
    </row>
    <row r="11" spans="1:12" x14ac:dyDescent="0.25">
      <c r="A11" s="37" t="s">
        <v>13</v>
      </c>
      <c r="B11" s="38"/>
      <c r="C11" s="38"/>
      <c r="D11" s="38"/>
      <c r="E11" s="38"/>
      <c r="F11" s="38"/>
      <c r="G11" s="38"/>
      <c r="H11" s="38"/>
      <c r="I11" s="38"/>
      <c r="J11" s="38"/>
      <c r="K11" s="39"/>
      <c r="L11" s="25">
        <f>K10*E10</f>
        <v>2430</v>
      </c>
    </row>
    <row r="12" spans="1:12" ht="51" customHeight="1" x14ac:dyDescent="0.25">
      <c r="A12" s="21">
        <v>4</v>
      </c>
      <c r="B12" s="20" t="s">
        <v>18</v>
      </c>
      <c r="C12" s="28" t="s">
        <v>26</v>
      </c>
      <c r="D12" s="20" t="s">
        <v>34</v>
      </c>
      <c r="E12" s="20">
        <v>80</v>
      </c>
      <c r="F12" s="21">
        <v>260</v>
      </c>
      <c r="G12" s="21">
        <v>600</v>
      </c>
      <c r="H12" s="21">
        <v>300</v>
      </c>
      <c r="I12" s="21">
        <v>350</v>
      </c>
      <c r="J12" s="21">
        <v>0</v>
      </c>
      <c r="K12" s="21">
        <f>(J12+I12+H12+G12+F12)/4</f>
        <v>377.5</v>
      </c>
      <c r="L12" s="25"/>
    </row>
    <row r="13" spans="1:12" x14ac:dyDescent="0.25">
      <c r="A13" s="34" t="s">
        <v>13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25">
        <f>K12*E12</f>
        <v>30200</v>
      </c>
    </row>
    <row r="14" spans="1:12" ht="38.25" x14ac:dyDescent="0.25">
      <c r="A14" s="21">
        <v>5</v>
      </c>
      <c r="B14" s="20" t="s">
        <v>19</v>
      </c>
      <c r="C14" s="28" t="s">
        <v>27</v>
      </c>
      <c r="D14" s="20" t="s">
        <v>34</v>
      </c>
      <c r="E14" s="20">
        <v>100</v>
      </c>
      <c r="F14" s="21">
        <v>13</v>
      </c>
      <c r="G14" s="21">
        <v>15</v>
      </c>
      <c r="H14" s="21">
        <v>18</v>
      </c>
      <c r="I14" s="21">
        <v>12</v>
      </c>
      <c r="J14" s="21">
        <v>0</v>
      </c>
      <c r="K14" s="21">
        <f>(J14+I14+H14+G14+F14)/4</f>
        <v>14.5</v>
      </c>
      <c r="L14" s="25"/>
    </row>
    <row r="15" spans="1:12" x14ac:dyDescent="0.25">
      <c r="A15" s="34" t="s">
        <v>13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25">
        <f>K14*E14</f>
        <v>1450</v>
      </c>
    </row>
    <row r="16" spans="1:12" ht="38.25" x14ac:dyDescent="0.25">
      <c r="A16" s="21">
        <v>6</v>
      </c>
      <c r="B16" s="20" t="s">
        <v>20</v>
      </c>
      <c r="C16" s="28" t="s">
        <v>28</v>
      </c>
      <c r="D16" s="20" t="s">
        <v>14</v>
      </c>
      <c r="E16" s="20">
        <v>200</v>
      </c>
      <c r="F16" s="21">
        <v>15</v>
      </c>
      <c r="G16" s="21">
        <v>10</v>
      </c>
      <c r="H16" s="21">
        <v>15</v>
      </c>
      <c r="I16" s="21">
        <v>10</v>
      </c>
      <c r="J16" s="21">
        <v>0</v>
      </c>
      <c r="K16" s="21">
        <f>(J16+I16+H16+G16+F16)/4</f>
        <v>12.5</v>
      </c>
      <c r="L16" s="25"/>
    </row>
    <row r="17" spans="1:12" x14ac:dyDescent="0.25">
      <c r="A17" s="34" t="s">
        <v>13</v>
      </c>
      <c r="B17" s="35"/>
      <c r="C17" s="35"/>
      <c r="D17" s="34"/>
      <c r="E17" s="34"/>
      <c r="F17" s="34"/>
      <c r="G17" s="34"/>
      <c r="H17" s="34"/>
      <c r="I17" s="34"/>
      <c r="J17" s="34"/>
      <c r="K17" s="34"/>
      <c r="L17" s="25">
        <f>K16*E16</f>
        <v>2500</v>
      </c>
    </row>
    <row r="18" spans="1:12" ht="63.75" x14ac:dyDescent="0.25">
      <c r="A18" s="26">
        <v>7</v>
      </c>
      <c r="B18" s="20" t="s">
        <v>21</v>
      </c>
      <c r="C18" s="28" t="s">
        <v>37</v>
      </c>
      <c r="D18" s="27" t="s">
        <v>14</v>
      </c>
      <c r="E18" s="20">
        <v>20</v>
      </c>
      <c r="F18" s="21">
        <v>12</v>
      </c>
      <c r="G18" s="21">
        <v>10</v>
      </c>
      <c r="H18" s="21">
        <v>15</v>
      </c>
      <c r="I18" s="21">
        <v>12</v>
      </c>
      <c r="J18" s="21">
        <v>0</v>
      </c>
      <c r="K18" s="21">
        <f>(J18+I18+H18+G18+F18)/4</f>
        <v>12.25</v>
      </c>
      <c r="L18" s="25"/>
    </row>
    <row r="19" spans="1:12" x14ac:dyDescent="0.25">
      <c r="A19" s="40" t="s">
        <v>13</v>
      </c>
      <c r="B19" s="41"/>
      <c r="C19" s="41"/>
      <c r="D19" s="42"/>
      <c r="E19" s="42"/>
      <c r="F19" s="42"/>
      <c r="G19" s="42"/>
      <c r="H19" s="42"/>
      <c r="I19" s="42"/>
      <c r="J19" s="42"/>
      <c r="K19" s="43"/>
      <c r="L19" s="25">
        <f>K18*E18</f>
        <v>245</v>
      </c>
    </row>
    <row r="20" spans="1:12" x14ac:dyDescent="0.25">
      <c r="A20" s="36" t="s">
        <v>24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25">
        <f>L19+L17+L15+L13+L11+L9+L7</f>
        <v>62750</v>
      </c>
    </row>
    <row r="21" spans="1:12" x14ac:dyDescent="0.25">
      <c r="A21" s="3"/>
      <c r="B21" s="3"/>
      <c r="C21" s="3"/>
      <c r="D21" s="3"/>
      <c r="E21" s="3"/>
      <c r="F21" s="8"/>
      <c r="G21" s="8"/>
      <c r="H21" s="8"/>
      <c r="I21" s="8"/>
      <c r="J21" s="8"/>
      <c r="K21" s="3"/>
      <c r="L21" s="4"/>
    </row>
    <row r="22" spans="1:12" ht="15.75" x14ac:dyDescent="0.25">
      <c r="A22" s="10" t="s">
        <v>5</v>
      </c>
      <c r="B22" s="16" t="s">
        <v>29</v>
      </c>
    </row>
    <row r="23" spans="1:12" s="6" customFormat="1" ht="15.75" x14ac:dyDescent="0.25">
      <c r="A23" s="10" t="s">
        <v>6</v>
      </c>
      <c r="B23" s="16" t="s">
        <v>30</v>
      </c>
      <c r="C23" s="14"/>
      <c r="D23"/>
      <c r="E23"/>
      <c r="F23" s="9"/>
      <c r="G23" s="9"/>
      <c r="H23" s="9"/>
      <c r="I23" s="9"/>
      <c r="J23" s="9"/>
      <c r="K23" s="7"/>
      <c r="L23"/>
    </row>
    <row r="24" spans="1:12" s="6" customFormat="1" ht="15.75" x14ac:dyDescent="0.25">
      <c r="A24" s="10" t="s">
        <v>7</v>
      </c>
      <c r="B24" s="16" t="s">
        <v>31</v>
      </c>
      <c r="C24" s="14"/>
      <c r="D24"/>
      <c r="E24"/>
      <c r="F24" s="9"/>
      <c r="G24" s="9"/>
      <c r="H24" s="9"/>
      <c r="I24" s="9"/>
      <c r="J24" s="9"/>
      <c r="K24" s="7"/>
      <c r="L24"/>
    </row>
    <row r="25" spans="1:12" s="6" customFormat="1" ht="15.75" x14ac:dyDescent="0.25">
      <c r="A25" s="10" t="s">
        <v>22</v>
      </c>
      <c r="B25" s="11" t="s">
        <v>32</v>
      </c>
      <c r="C25" s="14"/>
      <c r="D25"/>
      <c r="E25"/>
      <c r="F25" s="9"/>
      <c r="G25" s="9"/>
      <c r="H25" s="9"/>
      <c r="I25" s="9"/>
      <c r="J25" s="9"/>
      <c r="K25" s="7"/>
      <c r="L25"/>
    </row>
    <row r="26" spans="1:12" ht="15.75" x14ac:dyDescent="0.25">
      <c r="A26" s="10"/>
      <c r="B26" s="11"/>
    </row>
    <row r="27" spans="1:12" ht="15.75" x14ac:dyDescent="0.25">
      <c r="A27" s="12"/>
      <c r="B27" s="13"/>
      <c r="C27" s="15"/>
    </row>
    <row r="28" spans="1:12" ht="15.75" x14ac:dyDescent="0.25">
      <c r="A28" s="17" t="s">
        <v>10</v>
      </c>
      <c r="B28" s="17"/>
      <c r="C28" s="29"/>
      <c r="D28" s="17"/>
      <c r="E28" s="17"/>
      <c r="F28" s="17"/>
    </row>
    <row r="29" spans="1:12" ht="15.75" x14ac:dyDescent="0.25">
      <c r="A29" s="17" t="s">
        <v>33</v>
      </c>
      <c r="B29" s="2"/>
      <c r="C29" s="30"/>
      <c r="D29" s="1"/>
      <c r="E29" s="1"/>
      <c r="F29" s="1"/>
    </row>
    <row r="96" ht="38.25" customHeight="1" x14ac:dyDescent="0.25"/>
    <row r="98" ht="38.25" customHeight="1" x14ac:dyDescent="0.25"/>
    <row r="110" ht="40.5" customHeight="1" x14ac:dyDescent="0.25"/>
    <row r="112" ht="48" customHeight="1" x14ac:dyDescent="0.25"/>
    <row r="114" ht="60" customHeight="1" x14ac:dyDescent="0.25"/>
    <row r="118" ht="30.75" customHeight="1" x14ac:dyDescent="0.25"/>
    <row r="119" ht="31.5" customHeight="1" x14ac:dyDescent="0.25"/>
    <row r="120" ht="31.5" customHeight="1" x14ac:dyDescent="0.25"/>
    <row r="121" ht="31.5" customHeight="1" x14ac:dyDescent="0.25"/>
    <row r="122" ht="33" customHeight="1" x14ac:dyDescent="0.25"/>
  </sheetData>
  <mergeCells count="17">
    <mergeCell ref="A17:K17"/>
    <mergeCell ref="A20:K20"/>
    <mergeCell ref="A13:K13"/>
    <mergeCell ref="A7:K7"/>
    <mergeCell ref="A9:K9"/>
    <mergeCell ref="A11:K11"/>
    <mergeCell ref="A19:K19"/>
    <mergeCell ref="A15:K15"/>
    <mergeCell ref="A2:L2"/>
    <mergeCell ref="A4:A5"/>
    <mergeCell ref="B4:B5"/>
    <mergeCell ref="C4:C5"/>
    <mergeCell ref="D4:D5"/>
    <mergeCell ref="E4:E5"/>
    <mergeCell ref="K4:K5"/>
    <mergeCell ref="L4:L5"/>
    <mergeCell ref="F4:J4"/>
  </mergeCells>
  <phoneticPr fontId="0" type="noConversion"/>
  <pageMargins left="0.19685039370078741" right="0.19685039370078741" top="0.78740157480314965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001</vt:lpstr>
      <vt:lpstr>'001'!Область_печати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2015-11-26T04:18:03Z</cp:lastPrinted>
  <dcterms:created xsi:type="dcterms:W3CDTF">2014-02-14T07:05:08Z</dcterms:created>
  <dcterms:modified xsi:type="dcterms:W3CDTF">2015-11-26T04:18:06Z</dcterms:modified>
</cp:coreProperties>
</file>