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55" windowWidth="14670" windowHeight="7590"/>
  </bookViews>
  <sheets>
    <sheet name="Лист1" sheetId="18" r:id="rId1"/>
  </sheets>
  <definedNames>
    <definedName name="_xlnm.Print_Area" localSheetId="0">Лист1!$A$1:$L$65</definedName>
  </definedNames>
  <calcPr calcId="145621" refMode="R1C1"/>
</workbook>
</file>

<file path=xl/calcChain.xml><?xml version="1.0" encoding="utf-8"?>
<calcChain xmlns="http://schemas.openxmlformats.org/spreadsheetml/2006/main">
  <c r="L55" i="18" l="1"/>
  <c r="L53" i="18"/>
  <c r="L49" i="18"/>
  <c r="K46" i="18"/>
  <c r="K44" i="18"/>
  <c r="L45" i="18" s="1"/>
  <c r="L43" i="18"/>
  <c r="L41" i="18"/>
  <c r="L39" i="18"/>
  <c r="L33" i="18"/>
  <c r="L29" i="18"/>
  <c r="K24" i="18"/>
  <c r="L25" i="18" s="1"/>
  <c r="L21" i="18"/>
  <c r="L13" i="18"/>
  <c r="K6" i="18"/>
  <c r="L7" i="18" s="1"/>
  <c r="L37" i="18"/>
  <c r="L19" i="18"/>
  <c r="L11" i="18"/>
  <c r="L9" i="18"/>
  <c r="L51" i="18"/>
  <c r="L47" i="18"/>
  <c r="L35" i="18"/>
  <c r="L31" i="18"/>
  <c r="L27" i="18"/>
  <c r="L23" i="18"/>
  <c r="L17" i="18"/>
  <c r="L15" i="18"/>
  <c r="L56" i="18" l="1"/>
</calcChain>
</file>

<file path=xl/sharedStrings.xml><?xml version="1.0" encoding="utf-8"?>
<sst xmlns="http://schemas.openxmlformats.org/spreadsheetml/2006/main" count="123" uniqueCount="57">
  <si>
    <t>Кол-во</t>
  </si>
  <si>
    <t>Единичные цены (тарифы)</t>
  </si>
  <si>
    <t>1*</t>
  </si>
  <si>
    <t>2*</t>
  </si>
  <si>
    <t>Средняя цена, руб.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</si>
  <si>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</si>
  <si>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</si>
  <si>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</si>
  <si>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</si>
  <si>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</si>
  <si>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</si>
  <si>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</si>
  <si>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№ п.п</t>
  </si>
  <si>
    <t>Наименование  услуги</t>
  </si>
  <si>
    <t>Характеристика услуги</t>
  </si>
  <si>
    <t>Начальная (максимальная) цена, руб.</t>
  </si>
  <si>
    <t>IV. Обоснование начальной (максимальной) цены гражданско-правового договора на поставку учебников для образовательного процесса</t>
  </si>
  <si>
    <t>шт.</t>
  </si>
  <si>
    <t xml:space="preserve"> Технология</t>
  </si>
  <si>
    <t>Технология</t>
  </si>
  <si>
    <t>Музыка</t>
  </si>
  <si>
    <t>Изобразительное искусство</t>
  </si>
  <si>
    <t>Искусство</t>
  </si>
  <si>
    <t>Физическая культура</t>
  </si>
  <si>
    <t>вх. № 89 от 27.02.2017 г.</t>
  </si>
  <si>
    <t>вх. № 88 от 27.02.2017 г.</t>
  </si>
  <si>
    <t>4*</t>
  </si>
  <si>
    <t>вх. № 87 от 27.02.2017 г.</t>
  </si>
  <si>
    <t>Дата составления сводной  таблицы    27.02.2017 г.</t>
  </si>
  <si>
    <t>вх. № 83 от 27.02.2017 г.</t>
  </si>
  <si>
    <t>Директор                  В.В. Погребняк                      Подпись ______________________</t>
  </si>
  <si>
    <t>8 класс. Симоненко В.Д., Электов А.А., Гончаров Б.А., Очинин О.П., Елисеева Е.В., Богатырёв А.Н.ФГОС</t>
  </si>
  <si>
    <t>Технология ведения дома. 5 класс. Синица Н.В., Симоненко В.Д.  ФГОС</t>
  </si>
  <si>
    <t>Технология ведения дома. 6 класс. Синица Н.В., Симоненко В.Д.  ФГОС</t>
  </si>
  <si>
    <t>Технология ведения дома. 7 класс. Синица Н.В., Симоненко В.Д.  ФГОС</t>
  </si>
  <si>
    <t>Индустриальные технологии. 5 класс. Тищенко А.Т., Симоненко В.Д.  ФГОС</t>
  </si>
  <si>
    <t>Индустриальные технологии. 6 класс. Тищенко А.Т., Симоненко В.Д.  ФГОС</t>
  </si>
  <si>
    <t>Индустриальные технологии. 7 класс. Тищенко А.Т., Симоненко В.Д.  ФГОС</t>
  </si>
  <si>
    <t>3 класс. Критская Е.Д., Сергеева Г.П., Шмагина Т.С. ФГОС</t>
  </si>
  <si>
    <t>4 класс. Критская Е.Д., Сергеева Г.П., Шмагина Т.С. ФГОС</t>
  </si>
  <si>
    <t>2 класс. Коротеева Е.И.  / Под ред. Неменского Б.М. ФГОС</t>
  </si>
  <si>
    <t>4 класс. Неменская Л.А.  / Под ред. Неменского Б.М. ФГОС</t>
  </si>
  <si>
    <t>5 класс. Горяева Н.А., Островская О.В. / Под ред. Неменского Б.М. ФГОС</t>
  </si>
  <si>
    <t>6 класс. Неменская Л.А. / Под ред. Неменского Б.М. ФГОС</t>
  </si>
  <si>
    <t>7 класс. Питерских А.С., Гуров Г.Е. / Под ред. Неменского Б.М. ФГОС</t>
  </si>
  <si>
    <t>8 класс. Питерских А.С. / Под ред. Неменского Б.М. ФГОС</t>
  </si>
  <si>
    <t>1 класс. Лутцева Е.А. ФГОС</t>
  </si>
  <si>
    <t>2 класс. Лутцева Е.А. ФГОС</t>
  </si>
  <si>
    <t>4 класс. Лутцева Е.А. ФГОС</t>
  </si>
  <si>
    <t>8-9 класс. Сергеева Г.П., Кашекова И.Э., Критская Е.Д. ФГОС</t>
  </si>
  <si>
    <t>5 класс. Сергеева Г.П., Критская Е.Д. ФГОС</t>
  </si>
  <si>
    <t>6 класс. Сергеева Г.П., Критская Е.Д. ФГОС</t>
  </si>
  <si>
    <t>1-4 класс. Лях В.И. ФГОС</t>
  </si>
  <si>
    <t>5-7 класс. Виленский М.Я., Туревский И.М., Торочкова Т.Ю. и др. / Под ред. Виленского М.Я. ФГОС</t>
  </si>
  <si>
    <t>8-9 класс. Лях В.И. ФГОС</t>
  </si>
  <si>
    <t>10-11 класс. Лях В.И. ФГОС</t>
  </si>
  <si>
    <t>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</si>
</sst>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 wrapText="1"/>
    </xf>
    <xf numFmtId="43" fontId="2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43" fontId="2" fillId="0" borderId="0" xfId="1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0" fontId="1" fillId="0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3" fontId="1" fillId="0" borderId="0" xfId="1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/>
    <xf numFmtId="43" fontId="1" fillId="0" borderId="0" xfId="1" applyFont="1"/>
    <xf numFmtId="0" fontId="8" fillId="0" borderId="0" xfId="0" applyFont="1" applyAlignment="1">
      <alignment vertical="center"/>
    </xf>
    <xf numFmtId="43" fontId="4" fillId="0" borderId="1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/>
    <xf numFmtId="0" fontId="8" fillId="0" borderId="0" xfId="0" applyFont="1"/>
    <xf numFmtId="2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/>
    </xf>
    <xf numFmtId="0" fontId="6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topLeftCell="A40" zoomScale="90" zoomScaleNormal="90" workbookViewId="0">
      <selection activeCell="A45" sqref="A45:K45"/>
    </sheetView>
  </sheetViews>
  <sheetFormatPr defaultRowHeight="12.75" x14ac:dyDescent="0.2"/>
  <cols>
    <col min="1" max="1" width="4" style="6" customWidth="1"/>
    <col min="2" max="2" width="17.42578125" style="6" customWidth="1"/>
    <col min="3" max="3" width="41.140625" style="6" customWidth="1"/>
    <col min="4" max="4" width="8.140625" style="6" customWidth="1"/>
    <col min="5" max="5" width="7.42578125" style="6" customWidth="1"/>
    <col min="6" max="6" width="10" style="6" customWidth="1"/>
    <col min="7" max="7" width="10.7109375" style="6" customWidth="1"/>
    <col min="8" max="8" width="0" style="6" hidden="1" customWidth="1"/>
    <col min="9" max="10" width="9.140625" style="6"/>
    <col min="11" max="11" width="14.42578125" style="37" customWidth="1"/>
    <col min="12" max="12" width="14.85546875" style="6" customWidth="1"/>
    <col min="13" max="16384" width="9.140625" style="6"/>
  </cols>
  <sheetData>
    <row r="1" spans="1:12" ht="29.25" customHeight="1" x14ac:dyDescent="0.2">
      <c r="A1" s="45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8" customFormat="1" ht="29.25" customHeight="1" x14ac:dyDescent="0.25">
      <c r="A2" s="46" t="s">
        <v>11</v>
      </c>
      <c r="B2" s="46"/>
      <c r="C2" s="46"/>
      <c r="D2" s="46"/>
      <c r="E2" s="46"/>
      <c r="F2" s="46"/>
      <c r="G2" s="46"/>
      <c r="H2" s="7"/>
      <c r="I2" s="7"/>
      <c r="J2" s="7"/>
      <c r="K2" s="31"/>
      <c r="L2" s="9"/>
    </row>
    <row r="3" spans="1:12" x14ac:dyDescent="0.2">
      <c r="A3" s="1" t="s">
        <v>10</v>
      </c>
      <c r="B3" s="10"/>
      <c r="C3" s="10"/>
      <c r="D3" s="1"/>
      <c r="E3" s="10"/>
      <c r="F3" s="10"/>
      <c r="G3" s="1"/>
      <c r="H3" s="1"/>
      <c r="I3" s="1"/>
      <c r="J3" s="1"/>
      <c r="K3" s="10"/>
      <c r="L3" s="11"/>
    </row>
    <row r="4" spans="1:12" ht="15" customHeight="1" x14ac:dyDescent="0.2">
      <c r="A4" s="47" t="s">
        <v>12</v>
      </c>
      <c r="B4" s="47" t="s">
        <v>13</v>
      </c>
      <c r="C4" s="47" t="s">
        <v>14</v>
      </c>
      <c r="D4" s="47" t="s">
        <v>5</v>
      </c>
      <c r="E4" s="47" t="s">
        <v>0</v>
      </c>
      <c r="F4" s="48" t="s">
        <v>1</v>
      </c>
      <c r="G4" s="49"/>
      <c r="H4" s="49"/>
      <c r="I4" s="49"/>
      <c r="J4" s="50"/>
      <c r="K4" s="51" t="s">
        <v>4</v>
      </c>
      <c r="L4" s="53" t="s">
        <v>15</v>
      </c>
    </row>
    <row r="5" spans="1:12" ht="21" customHeight="1" x14ac:dyDescent="0.2">
      <c r="A5" s="47"/>
      <c r="B5" s="47"/>
      <c r="C5" s="47"/>
      <c r="D5" s="47"/>
      <c r="E5" s="47"/>
      <c r="F5" s="5" t="s">
        <v>2</v>
      </c>
      <c r="G5" s="5" t="s">
        <v>3</v>
      </c>
      <c r="H5" s="5" t="s">
        <v>7</v>
      </c>
      <c r="I5" s="5" t="s">
        <v>56</v>
      </c>
      <c r="J5" s="5" t="s">
        <v>26</v>
      </c>
      <c r="K5" s="52"/>
      <c r="L5" s="54"/>
    </row>
    <row r="6" spans="1:12" ht="37.5" customHeight="1" x14ac:dyDescent="0.2">
      <c r="A6" s="2">
        <v>1</v>
      </c>
      <c r="B6" s="12" t="s">
        <v>18</v>
      </c>
      <c r="C6" s="12" t="s">
        <v>31</v>
      </c>
      <c r="D6" s="13" t="s">
        <v>17</v>
      </c>
      <c r="E6" s="14">
        <v>50</v>
      </c>
      <c r="F6" s="15">
        <v>383</v>
      </c>
      <c r="G6" s="15">
        <v>421.3</v>
      </c>
      <c r="H6" s="16">
        <v>0</v>
      </c>
      <c r="I6" s="16">
        <v>419.66</v>
      </c>
      <c r="J6" s="16">
        <v>420</v>
      </c>
      <c r="K6" s="32">
        <f>SUM(F6:J6)/4</f>
        <v>410.99</v>
      </c>
      <c r="L6" s="4"/>
    </row>
    <row r="7" spans="1:12" x14ac:dyDescent="0.2">
      <c r="A7" s="42" t="s">
        <v>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17">
        <f>E6*K6</f>
        <v>20549.5</v>
      </c>
    </row>
    <row r="8" spans="1:12" ht="25.5" x14ac:dyDescent="0.2">
      <c r="A8" s="2">
        <v>2</v>
      </c>
      <c r="B8" s="3" t="s">
        <v>19</v>
      </c>
      <c r="C8" s="12" t="s">
        <v>32</v>
      </c>
      <c r="D8" s="13" t="s">
        <v>17</v>
      </c>
      <c r="E8" s="14">
        <v>37</v>
      </c>
      <c r="F8" s="15">
        <v>417</v>
      </c>
      <c r="G8" s="15">
        <v>458.7</v>
      </c>
      <c r="H8" s="16">
        <v>0</v>
      </c>
      <c r="I8" s="16">
        <v>416.99</v>
      </c>
      <c r="J8" s="16">
        <v>420</v>
      </c>
      <c r="K8" s="32">
        <v>428.17</v>
      </c>
      <c r="L8" s="4"/>
    </row>
    <row r="9" spans="1:12" x14ac:dyDescent="0.2">
      <c r="A9" s="42" t="s">
        <v>6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17">
        <f>E8*K8</f>
        <v>15842.29</v>
      </c>
    </row>
    <row r="10" spans="1:12" ht="25.5" x14ac:dyDescent="0.2">
      <c r="A10" s="2">
        <v>3</v>
      </c>
      <c r="B10" s="3" t="s">
        <v>19</v>
      </c>
      <c r="C10" s="12" t="s">
        <v>33</v>
      </c>
      <c r="D10" s="13" t="s">
        <v>17</v>
      </c>
      <c r="E10" s="14">
        <v>48</v>
      </c>
      <c r="F10" s="15">
        <v>417</v>
      </c>
      <c r="G10" s="15">
        <v>458.7</v>
      </c>
      <c r="H10" s="16">
        <v>0</v>
      </c>
      <c r="I10" s="16">
        <v>440.15</v>
      </c>
      <c r="J10" s="16">
        <v>420</v>
      </c>
      <c r="K10" s="32">
        <v>433.96</v>
      </c>
      <c r="L10" s="4"/>
    </row>
    <row r="11" spans="1:12" x14ac:dyDescent="0.2">
      <c r="A11" s="42" t="s">
        <v>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17">
        <f>E10*K10</f>
        <v>20830.079999999998</v>
      </c>
    </row>
    <row r="12" spans="1:12" ht="25.5" x14ac:dyDescent="0.2">
      <c r="A12" s="2">
        <v>4</v>
      </c>
      <c r="B12" s="3" t="s">
        <v>19</v>
      </c>
      <c r="C12" s="12" t="s">
        <v>34</v>
      </c>
      <c r="D12" s="13" t="s">
        <v>17</v>
      </c>
      <c r="E12" s="14">
        <v>30</v>
      </c>
      <c r="F12" s="15">
        <v>349</v>
      </c>
      <c r="G12" s="15">
        <v>383.9</v>
      </c>
      <c r="H12" s="16">
        <v>0</v>
      </c>
      <c r="I12" s="16">
        <v>440.15</v>
      </c>
      <c r="J12" s="16">
        <v>420</v>
      </c>
      <c r="K12" s="32">
        <v>398.26</v>
      </c>
      <c r="L12" s="4"/>
    </row>
    <row r="13" spans="1:12" x14ac:dyDescent="0.2">
      <c r="A13" s="42" t="s">
        <v>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17">
        <f>E12*K12</f>
        <v>11947.8</v>
      </c>
    </row>
    <row r="14" spans="1:12" ht="25.5" x14ac:dyDescent="0.2">
      <c r="A14" s="2">
        <v>5</v>
      </c>
      <c r="B14" s="3" t="s">
        <v>19</v>
      </c>
      <c r="C14" s="3" t="s">
        <v>35</v>
      </c>
      <c r="D14" s="13" t="s">
        <v>17</v>
      </c>
      <c r="E14" s="14">
        <v>40</v>
      </c>
      <c r="F14" s="15">
        <v>417</v>
      </c>
      <c r="G14" s="15">
        <v>458.7</v>
      </c>
      <c r="H14" s="16">
        <v>0</v>
      </c>
      <c r="I14" s="16">
        <v>416.99</v>
      </c>
      <c r="J14" s="16">
        <v>420</v>
      </c>
      <c r="K14" s="32">
        <v>428.17</v>
      </c>
      <c r="L14" s="4"/>
    </row>
    <row r="15" spans="1:12" x14ac:dyDescent="0.2">
      <c r="A15" s="42" t="s">
        <v>6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17">
        <f>E14*K14</f>
        <v>17126.8</v>
      </c>
    </row>
    <row r="16" spans="1:12" ht="25.5" x14ac:dyDescent="0.2">
      <c r="A16" s="2">
        <v>6</v>
      </c>
      <c r="B16" s="3" t="s">
        <v>19</v>
      </c>
      <c r="C16" s="3" t="s">
        <v>36</v>
      </c>
      <c r="D16" s="13" t="s">
        <v>17</v>
      </c>
      <c r="E16" s="14">
        <v>50</v>
      </c>
      <c r="F16" s="15">
        <v>417</v>
      </c>
      <c r="G16" s="15">
        <v>458.7</v>
      </c>
      <c r="H16" s="16">
        <v>0</v>
      </c>
      <c r="I16" s="16">
        <v>440.15</v>
      </c>
      <c r="J16" s="16">
        <v>420</v>
      </c>
      <c r="K16" s="32">
        <v>433.96</v>
      </c>
      <c r="L16" s="4"/>
    </row>
    <row r="17" spans="1:12" x14ac:dyDescent="0.2">
      <c r="A17" s="42" t="s">
        <v>6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17">
        <f>E16*K16</f>
        <v>21698</v>
      </c>
    </row>
    <row r="18" spans="1:12" ht="25.5" x14ac:dyDescent="0.2">
      <c r="A18" s="2">
        <v>7</v>
      </c>
      <c r="B18" s="3" t="s">
        <v>19</v>
      </c>
      <c r="C18" s="3" t="s">
        <v>37</v>
      </c>
      <c r="D18" s="13" t="s">
        <v>17</v>
      </c>
      <c r="E18" s="14">
        <v>33</v>
      </c>
      <c r="F18" s="15">
        <v>417</v>
      </c>
      <c r="G18" s="15">
        <v>458.7</v>
      </c>
      <c r="H18" s="16">
        <v>0</v>
      </c>
      <c r="I18" s="16">
        <v>416.99</v>
      </c>
      <c r="J18" s="16">
        <v>420</v>
      </c>
      <c r="K18" s="32">
        <v>428.17</v>
      </c>
      <c r="L18" s="4"/>
    </row>
    <row r="19" spans="1:12" x14ac:dyDescent="0.2">
      <c r="A19" s="42" t="s">
        <v>6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17">
        <f>E18*K18</f>
        <v>14129.61</v>
      </c>
    </row>
    <row r="20" spans="1:12" ht="25.5" x14ac:dyDescent="0.2">
      <c r="A20" s="2">
        <v>8</v>
      </c>
      <c r="B20" s="3" t="s">
        <v>20</v>
      </c>
      <c r="C20" s="3" t="s">
        <v>38</v>
      </c>
      <c r="D20" s="13" t="s">
        <v>17</v>
      </c>
      <c r="E20" s="14">
        <v>41</v>
      </c>
      <c r="F20" s="15">
        <v>395</v>
      </c>
      <c r="G20" s="15">
        <v>434.5</v>
      </c>
      <c r="H20" s="16">
        <v>0</v>
      </c>
      <c r="I20" s="16">
        <v>394.65</v>
      </c>
      <c r="J20" s="16">
        <v>410</v>
      </c>
      <c r="K20" s="32">
        <v>408.54</v>
      </c>
      <c r="L20" s="4"/>
    </row>
    <row r="21" spans="1:12" x14ac:dyDescent="0.2">
      <c r="A21" s="42" t="s">
        <v>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17">
        <f>E20*K20</f>
        <v>16750.14</v>
      </c>
    </row>
    <row r="22" spans="1:12" ht="25.5" x14ac:dyDescent="0.2">
      <c r="A22" s="2">
        <v>9</v>
      </c>
      <c r="B22" s="3" t="s">
        <v>20</v>
      </c>
      <c r="C22" s="3" t="s">
        <v>39</v>
      </c>
      <c r="D22" s="13" t="s">
        <v>17</v>
      </c>
      <c r="E22" s="14">
        <v>20</v>
      </c>
      <c r="F22" s="15">
        <v>395</v>
      </c>
      <c r="G22" s="15">
        <v>434.5</v>
      </c>
      <c r="H22" s="16">
        <v>0</v>
      </c>
      <c r="I22" s="16">
        <v>394.65</v>
      </c>
      <c r="J22" s="16">
        <v>410</v>
      </c>
      <c r="K22" s="32">
        <v>408.54</v>
      </c>
      <c r="L22" s="4"/>
    </row>
    <row r="23" spans="1:12" x14ac:dyDescent="0.2">
      <c r="A23" s="42" t="s">
        <v>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17">
        <f>E22*K22</f>
        <v>8170.8</v>
      </c>
    </row>
    <row r="24" spans="1:12" ht="25.5" x14ac:dyDescent="0.2">
      <c r="A24" s="2">
        <v>10</v>
      </c>
      <c r="B24" s="3" t="s">
        <v>21</v>
      </c>
      <c r="C24" s="3" t="s">
        <v>40</v>
      </c>
      <c r="D24" s="13" t="s">
        <v>17</v>
      </c>
      <c r="E24" s="14">
        <v>20</v>
      </c>
      <c r="F24" s="15">
        <v>390</v>
      </c>
      <c r="G24" s="15">
        <v>429</v>
      </c>
      <c r="H24" s="16">
        <v>0</v>
      </c>
      <c r="I24" s="16">
        <v>389.92</v>
      </c>
      <c r="J24" s="16">
        <v>405</v>
      </c>
      <c r="K24" s="32">
        <f>SUM(F24:J24)/4</f>
        <v>403.48</v>
      </c>
      <c r="L24" s="4"/>
    </row>
    <row r="25" spans="1:12" x14ac:dyDescent="0.2">
      <c r="A25" s="42" t="s">
        <v>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17">
        <f>E24*K24</f>
        <v>8069.6</v>
      </c>
    </row>
    <row r="26" spans="1:12" ht="25.5" x14ac:dyDescent="0.2">
      <c r="A26" s="2">
        <v>11</v>
      </c>
      <c r="B26" s="3" t="s">
        <v>21</v>
      </c>
      <c r="C26" s="3" t="s">
        <v>41</v>
      </c>
      <c r="D26" s="13" t="s">
        <v>17</v>
      </c>
      <c r="E26" s="14">
        <v>50</v>
      </c>
      <c r="F26" s="15">
        <v>390</v>
      </c>
      <c r="G26" s="15">
        <v>429</v>
      </c>
      <c r="H26" s="16">
        <v>0</v>
      </c>
      <c r="I26" s="16">
        <v>389.92</v>
      </c>
      <c r="J26" s="16">
        <v>405</v>
      </c>
      <c r="K26" s="32">
        <v>403.48</v>
      </c>
      <c r="L26" s="4"/>
    </row>
    <row r="27" spans="1:12" x14ac:dyDescent="0.2">
      <c r="A27" s="42" t="s">
        <v>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17">
        <f>E26*K26</f>
        <v>20174</v>
      </c>
    </row>
    <row r="28" spans="1:12" ht="25.5" x14ac:dyDescent="0.2">
      <c r="A28" s="2">
        <v>12</v>
      </c>
      <c r="B28" s="3" t="s">
        <v>21</v>
      </c>
      <c r="C28" s="3" t="s">
        <v>42</v>
      </c>
      <c r="D28" s="13" t="s">
        <v>17</v>
      </c>
      <c r="E28" s="14">
        <v>49</v>
      </c>
      <c r="F28" s="15">
        <v>469</v>
      </c>
      <c r="G28" s="15">
        <v>515.9</v>
      </c>
      <c r="H28" s="16">
        <v>0</v>
      </c>
      <c r="I28" s="16">
        <v>468.49</v>
      </c>
      <c r="J28" s="16">
        <v>450</v>
      </c>
      <c r="K28" s="32">
        <v>475.85</v>
      </c>
      <c r="L28" s="4"/>
    </row>
    <row r="29" spans="1:12" x14ac:dyDescent="0.2">
      <c r="A29" s="42" t="s">
        <v>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17">
        <f>E28*K28</f>
        <v>23316.65</v>
      </c>
    </row>
    <row r="30" spans="1:12" ht="25.5" x14ac:dyDescent="0.2">
      <c r="A30" s="2">
        <v>13</v>
      </c>
      <c r="B30" s="3" t="s">
        <v>21</v>
      </c>
      <c r="C30" s="3" t="s">
        <v>43</v>
      </c>
      <c r="D30" s="13" t="s">
        <v>17</v>
      </c>
      <c r="E30" s="14">
        <v>27</v>
      </c>
      <c r="F30" s="15">
        <v>487</v>
      </c>
      <c r="G30" s="15">
        <v>535.70000000000005</v>
      </c>
      <c r="H30" s="16">
        <v>0</v>
      </c>
      <c r="I30" s="16">
        <v>486.46</v>
      </c>
      <c r="J30" s="16">
        <v>465</v>
      </c>
      <c r="K30" s="32">
        <v>493.54</v>
      </c>
      <c r="L30" s="4"/>
    </row>
    <row r="31" spans="1:12" x14ac:dyDescent="0.2">
      <c r="A31" s="42" t="s">
        <v>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17">
        <f>E30*K30</f>
        <v>13325.58</v>
      </c>
    </row>
    <row r="32" spans="1:12" ht="25.5" x14ac:dyDescent="0.2">
      <c r="A32" s="2">
        <v>14</v>
      </c>
      <c r="B32" s="3" t="s">
        <v>21</v>
      </c>
      <c r="C32" s="3" t="s">
        <v>44</v>
      </c>
      <c r="D32" s="13" t="s">
        <v>17</v>
      </c>
      <c r="E32" s="14">
        <v>55</v>
      </c>
      <c r="F32" s="15">
        <v>487</v>
      </c>
      <c r="G32" s="15">
        <v>535.70000000000005</v>
      </c>
      <c r="H32" s="16">
        <v>0</v>
      </c>
      <c r="I32" s="16">
        <v>513.48</v>
      </c>
      <c r="J32" s="16">
        <v>465</v>
      </c>
      <c r="K32" s="32">
        <v>500.3</v>
      </c>
      <c r="L32" s="4"/>
    </row>
    <row r="33" spans="1:12" x14ac:dyDescent="0.2">
      <c r="A33" s="42" t="s">
        <v>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17">
        <f>E32*K32</f>
        <v>27516.5</v>
      </c>
    </row>
    <row r="34" spans="1:12" ht="25.5" x14ac:dyDescent="0.2">
      <c r="A34" s="2">
        <v>15</v>
      </c>
      <c r="B34" s="3" t="s">
        <v>21</v>
      </c>
      <c r="C34" s="3" t="s">
        <v>45</v>
      </c>
      <c r="D34" s="13" t="s">
        <v>17</v>
      </c>
      <c r="E34" s="14">
        <v>27</v>
      </c>
      <c r="F34" s="15">
        <v>487</v>
      </c>
      <c r="G34" s="15">
        <v>535.70000000000005</v>
      </c>
      <c r="H34" s="16">
        <v>0</v>
      </c>
      <c r="I34" s="16">
        <v>472.68</v>
      </c>
      <c r="J34" s="16">
        <v>465</v>
      </c>
      <c r="K34" s="32">
        <v>490.1</v>
      </c>
      <c r="L34" s="4"/>
    </row>
    <row r="35" spans="1:12" x14ac:dyDescent="0.2">
      <c r="A35" s="42" t="s">
        <v>6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17">
        <f>E34*K34</f>
        <v>13232.7</v>
      </c>
    </row>
    <row r="36" spans="1:12" x14ac:dyDescent="0.2">
      <c r="A36" s="2">
        <v>16</v>
      </c>
      <c r="B36" s="3" t="s">
        <v>19</v>
      </c>
      <c r="C36" s="3" t="s">
        <v>46</v>
      </c>
      <c r="D36" s="13" t="s">
        <v>17</v>
      </c>
      <c r="E36" s="14">
        <v>15</v>
      </c>
      <c r="F36" s="15">
        <v>373</v>
      </c>
      <c r="G36" s="15">
        <v>410.3</v>
      </c>
      <c r="H36" s="16">
        <v>0</v>
      </c>
      <c r="I36" s="16">
        <v>372.44</v>
      </c>
      <c r="J36" s="16">
        <v>390</v>
      </c>
      <c r="K36" s="32">
        <v>386.44</v>
      </c>
      <c r="L36" s="4"/>
    </row>
    <row r="37" spans="1:12" x14ac:dyDescent="0.2">
      <c r="A37" s="42" t="s">
        <v>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17">
        <f>E36*K36</f>
        <v>5796.6</v>
      </c>
    </row>
    <row r="38" spans="1:12" x14ac:dyDescent="0.2">
      <c r="A38" s="2">
        <v>17</v>
      </c>
      <c r="B38" s="3" t="s">
        <v>19</v>
      </c>
      <c r="C38" s="3" t="s">
        <v>47</v>
      </c>
      <c r="D38" s="13" t="s">
        <v>17</v>
      </c>
      <c r="E38" s="14">
        <v>31</v>
      </c>
      <c r="F38" s="15">
        <v>390</v>
      </c>
      <c r="G38" s="15">
        <v>429</v>
      </c>
      <c r="H38" s="16">
        <v>0</v>
      </c>
      <c r="I38" s="16">
        <v>389.26</v>
      </c>
      <c r="J38" s="16">
        <v>405</v>
      </c>
      <c r="K38" s="32">
        <v>403.32</v>
      </c>
      <c r="L38" s="4"/>
    </row>
    <row r="39" spans="1:12" x14ac:dyDescent="0.2">
      <c r="A39" s="42" t="s">
        <v>6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17">
        <f>E38*K38</f>
        <v>12502.92</v>
      </c>
    </row>
    <row r="40" spans="1:12" x14ac:dyDescent="0.2">
      <c r="A40" s="2">
        <v>18</v>
      </c>
      <c r="B40" s="3" t="s">
        <v>19</v>
      </c>
      <c r="C40" s="3" t="s">
        <v>48</v>
      </c>
      <c r="D40" s="13" t="s">
        <v>17</v>
      </c>
      <c r="E40" s="14">
        <v>50</v>
      </c>
      <c r="F40" s="15">
        <v>390</v>
      </c>
      <c r="G40" s="15">
        <v>429</v>
      </c>
      <c r="H40" s="16">
        <v>0</v>
      </c>
      <c r="I40" s="16">
        <v>389.26</v>
      </c>
      <c r="J40" s="16">
        <v>405</v>
      </c>
      <c r="K40" s="32">
        <v>403.32</v>
      </c>
      <c r="L40" s="4"/>
    </row>
    <row r="41" spans="1:12" x14ac:dyDescent="0.2">
      <c r="A41" s="42" t="s">
        <v>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17">
        <f>E40*K40</f>
        <v>20166</v>
      </c>
    </row>
    <row r="42" spans="1:12" ht="27" customHeight="1" x14ac:dyDescent="0.2">
      <c r="A42" s="2">
        <v>19</v>
      </c>
      <c r="B42" s="3" t="s">
        <v>22</v>
      </c>
      <c r="C42" s="3" t="s">
        <v>49</v>
      </c>
      <c r="D42" s="13" t="s">
        <v>17</v>
      </c>
      <c r="E42" s="14">
        <v>52</v>
      </c>
      <c r="F42" s="15">
        <v>470</v>
      </c>
      <c r="G42" s="15">
        <v>517</v>
      </c>
      <c r="H42" s="16">
        <v>0</v>
      </c>
      <c r="I42" s="16">
        <v>469.79</v>
      </c>
      <c r="J42" s="16">
        <v>480</v>
      </c>
      <c r="K42" s="32">
        <v>484.2</v>
      </c>
      <c r="L42" s="4"/>
    </row>
    <row r="43" spans="1:12" x14ac:dyDescent="0.2">
      <c r="A43" s="42" t="s">
        <v>6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17">
        <f>E42*K42</f>
        <v>25178.399999999998</v>
      </c>
    </row>
    <row r="44" spans="1:12" s="40" customFormat="1" ht="13.5" customHeight="1" x14ac:dyDescent="0.2">
      <c r="A44" s="2">
        <v>20</v>
      </c>
      <c r="B44" s="39" t="s">
        <v>20</v>
      </c>
      <c r="C44" s="39" t="s">
        <v>50</v>
      </c>
      <c r="D44" s="13" t="s">
        <v>17</v>
      </c>
      <c r="E44" s="14">
        <v>50</v>
      </c>
      <c r="F44" s="15">
        <v>399</v>
      </c>
      <c r="G44" s="15">
        <v>438.9</v>
      </c>
      <c r="H44" s="16">
        <v>0</v>
      </c>
      <c r="I44" s="16">
        <v>398.9</v>
      </c>
      <c r="J44" s="16">
        <v>415</v>
      </c>
      <c r="K44" s="32">
        <f>SUM(F44:J44)/4</f>
        <v>412.95</v>
      </c>
      <c r="L44" s="4"/>
    </row>
    <row r="45" spans="1:12" x14ac:dyDescent="0.2">
      <c r="A45" s="42">
        <v>4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17">
        <f>E44*K44</f>
        <v>20647.5</v>
      </c>
    </row>
    <row r="46" spans="1:12" ht="14.25" customHeight="1" x14ac:dyDescent="0.2">
      <c r="A46" s="2">
        <v>21</v>
      </c>
      <c r="B46" s="3" t="s">
        <v>20</v>
      </c>
      <c r="C46" s="3" t="s">
        <v>51</v>
      </c>
      <c r="D46" s="13" t="s">
        <v>17</v>
      </c>
      <c r="E46" s="14">
        <v>36</v>
      </c>
      <c r="F46" s="15">
        <v>487</v>
      </c>
      <c r="G46" s="15">
        <v>490</v>
      </c>
      <c r="H46" s="16">
        <v>0</v>
      </c>
      <c r="I46" s="16">
        <v>438.6</v>
      </c>
      <c r="J46" s="16">
        <v>455</v>
      </c>
      <c r="K46" s="32">
        <f>SUM(F46:J46)/4</f>
        <v>467.65</v>
      </c>
      <c r="L46" s="4"/>
    </row>
    <row r="47" spans="1:12" x14ac:dyDescent="0.2">
      <c r="A47" s="42" t="s">
        <v>6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17">
        <f>E46*K46</f>
        <v>16835.399999999998</v>
      </c>
    </row>
    <row r="48" spans="1:12" ht="25.5" x14ac:dyDescent="0.2">
      <c r="A48" s="2">
        <v>22</v>
      </c>
      <c r="B48" s="3" t="s">
        <v>23</v>
      </c>
      <c r="C48" s="3" t="s">
        <v>52</v>
      </c>
      <c r="D48" s="13" t="s">
        <v>17</v>
      </c>
      <c r="E48" s="14">
        <v>175</v>
      </c>
      <c r="F48" s="15">
        <v>392</v>
      </c>
      <c r="G48" s="15">
        <v>431.2</v>
      </c>
      <c r="H48" s="16">
        <v>0</v>
      </c>
      <c r="I48" s="16">
        <v>391.06</v>
      </c>
      <c r="J48" s="16">
        <v>400</v>
      </c>
      <c r="K48" s="32">
        <v>403.57</v>
      </c>
      <c r="L48" s="4"/>
    </row>
    <row r="49" spans="1:12" x14ac:dyDescent="0.2">
      <c r="A49" s="42" t="s">
        <v>6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17">
        <f>E48*K48</f>
        <v>70624.75</v>
      </c>
    </row>
    <row r="50" spans="1:12" ht="38.25" x14ac:dyDescent="0.2">
      <c r="A50" s="2">
        <v>23</v>
      </c>
      <c r="B50" s="3" t="s">
        <v>23</v>
      </c>
      <c r="C50" s="3" t="s">
        <v>53</v>
      </c>
      <c r="D50" s="13" t="s">
        <v>17</v>
      </c>
      <c r="E50" s="14">
        <v>79</v>
      </c>
      <c r="F50" s="15">
        <v>374</v>
      </c>
      <c r="G50" s="15">
        <v>411.4</v>
      </c>
      <c r="H50" s="16">
        <v>0</v>
      </c>
      <c r="I50" s="16">
        <v>373.42</v>
      </c>
      <c r="J50" s="38">
        <v>430</v>
      </c>
      <c r="K50" s="32">
        <v>397.21</v>
      </c>
      <c r="L50" s="4"/>
    </row>
    <row r="51" spans="1:12" x14ac:dyDescent="0.2">
      <c r="A51" s="42" t="s">
        <v>6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17">
        <f>E50*K50</f>
        <v>31379.59</v>
      </c>
    </row>
    <row r="52" spans="1:12" ht="25.5" x14ac:dyDescent="0.2">
      <c r="A52" s="2">
        <v>24</v>
      </c>
      <c r="B52" s="3" t="s">
        <v>23</v>
      </c>
      <c r="C52" s="3" t="s">
        <v>54</v>
      </c>
      <c r="D52" s="13" t="s">
        <v>17</v>
      </c>
      <c r="E52" s="14">
        <v>52</v>
      </c>
      <c r="F52" s="15">
        <v>411</v>
      </c>
      <c r="G52" s="15">
        <v>452</v>
      </c>
      <c r="H52" s="16">
        <v>0</v>
      </c>
      <c r="I52" s="16">
        <v>410.82</v>
      </c>
      <c r="J52" s="16">
        <v>430</v>
      </c>
      <c r="K52" s="32">
        <v>425.96</v>
      </c>
      <c r="L52" s="4"/>
    </row>
    <row r="53" spans="1:12" x14ac:dyDescent="0.2">
      <c r="A53" s="42" t="s">
        <v>6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17">
        <f>E52*K52</f>
        <v>22149.919999999998</v>
      </c>
    </row>
    <row r="54" spans="1:12" ht="25.5" x14ac:dyDescent="0.2">
      <c r="A54" s="2">
        <v>25</v>
      </c>
      <c r="B54" s="3" t="s">
        <v>23</v>
      </c>
      <c r="C54" s="3" t="s">
        <v>55</v>
      </c>
      <c r="D54" s="13" t="s">
        <v>17</v>
      </c>
      <c r="E54" s="14">
        <v>52</v>
      </c>
      <c r="F54" s="15">
        <v>408</v>
      </c>
      <c r="G54" s="15">
        <v>448.8</v>
      </c>
      <c r="H54" s="16">
        <v>0</v>
      </c>
      <c r="I54" s="16">
        <v>407.89</v>
      </c>
      <c r="J54" s="16">
        <v>430</v>
      </c>
      <c r="K54" s="32">
        <v>423.67</v>
      </c>
      <c r="L54" s="4"/>
    </row>
    <row r="55" spans="1:12" x14ac:dyDescent="0.2">
      <c r="A55" s="42" t="s">
        <v>6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17">
        <f>E54*K54</f>
        <v>22030.84</v>
      </c>
    </row>
    <row r="56" spans="1:12" x14ac:dyDescent="0.2">
      <c r="A56" s="42" t="s">
        <v>8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18">
        <f>SUM(L6:L55)</f>
        <v>499991.97000000009</v>
      </c>
    </row>
    <row r="57" spans="1:12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33"/>
      <c r="L57" s="20"/>
    </row>
    <row r="58" spans="1:12" x14ac:dyDescent="0.2">
      <c r="A58" s="21">
        <v>1</v>
      </c>
      <c r="B58" s="43" t="s">
        <v>24</v>
      </c>
      <c r="C58" s="43"/>
      <c r="D58" s="43"/>
      <c r="E58" s="43"/>
      <c r="F58" s="43"/>
      <c r="G58" s="43"/>
      <c r="H58" s="22"/>
      <c r="I58" s="22"/>
      <c r="J58" s="22"/>
      <c r="K58" s="34"/>
      <c r="L58" s="23"/>
    </row>
    <row r="59" spans="1:12" x14ac:dyDescent="0.2">
      <c r="A59" s="21">
        <v>2</v>
      </c>
      <c r="B59" s="43" t="s">
        <v>25</v>
      </c>
      <c r="C59" s="43"/>
      <c r="D59" s="43"/>
      <c r="E59" s="43"/>
      <c r="F59" s="43"/>
      <c r="G59" s="43"/>
      <c r="H59" s="22"/>
      <c r="I59" s="22"/>
      <c r="J59" s="22"/>
      <c r="K59" s="34"/>
      <c r="L59" s="23"/>
    </row>
    <row r="60" spans="1:12" x14ac:dyDescent="0.2">
      <c r="A60" s="21">
        <v>3</v>
      </c>
      <c r="B60" s="43" t="s">
        <v>27</v>
      </c>
      <c r="C60" s="43"/>
      <c r="D60" s="43"/>
      <c r="E60" s="43"/>
      <c r="F60" s="43"/>
      <c r="G60" s="43"/>
      <c r="H60" s="24"/>
      <c r="I60" s="24"/>
      <c r="J60" s="24"/>
      <c r="K60" s="35"/>
      <c r="L60" s="25"/>
    </row>
    <row r="61" spans="1:12" x14ac:dyDescent="0.2">
      <c r="A61" s="21">
        <v>4</v>
      </c>
      <c r="B61" s="43" t="s">
        <v>29</v>
      </c>
      <c r="C61" s="43"/>
      <c r="D61" s="43"/>
      <c r="E61" s="43"/>
      <c r="F61" s="43"/>
      <c r="G61" s="43"/>
      <c r="H61" s="24"/>
      <c r="I61" s="24"/>
      <c r="J61" s="24"/>
      <c r="K61" s="35"/>
      <c r="L61" s="25"/>
    </row>
    <row r="62" spans="1:12" x14ac:dyDescent="0.2">
      <c r="A62" s="26"/>
      <c r="B62" s="27"/>
      <c r="C62" s="27"/>
      <c r="D62" s="27"/>
      <c r="E62" s="27"/>
      <c r="F62" s="27"/>
      <c r="G62" s="27"/>
      <c r="H62" s="24"/>
      <c r="I62" s="24"/>
      <c r="J62" s="24"/>
      <c r="K62" s="35"/>
      <c r="L62" s="25"/>
    </row>
    <row r="63" spans="1:12" x14ac:dyDescent="0.2">
      <c r="A63" s="44" t="s">
        <v>9</v>
      </c>
      <c r="B63" s="44"/>
      <c r="C63" s="28"/>
      <c r="D63" s="29"/>
      <c r="E63" s="29"/>
      <c r="F63" s="29"/>
      <c r="G63" s="29"/>
      <c r="H63" s="29"/>
      <c r="I63" s="29"/>
      <c r="J63" s="29"/>
      <c r="K63" s="36"/>
      <c r="L63" s="30"/>
    </row>
    <row r="64" spans="1:12" x14ac:dyDescent="0.2">
      <c r="A64" s="44" t="s">
        <v>30</v>
      </c>
      <c r="B64" s="44"/>
      <c r="C64" s="44"/>
      <c r="D64" s="44"/>
      <c r="E64" s="44"/>
      <c r="F64" s="44"/>
      <c r="G64" s="44"/>
      <c r="H64" s="29"/>
      <c r="I64" s="29"/>
      <c r="J64" s="29"/>
      <c r="K64" s="36"/>
      <c r="L64" s="30"/>
    </row>
    <row r="65" spans="1:12" x14ac:dyDescent="0.2">
      <c r="A65" s="41" t="s">
        <v>28</v>
      </c>
      <c r="B65" s="41"/>
      <c r="C65" s="41"/>
      <c r="D65" s="41"/>
      <c r="E65" s="41"/>
      <c r="F65" s="41"/>
      <c r="G65" s="41"/>
      <c r="H65" s="29"/>
      <c r="I65" s="29"/>
      <c r="J65" s="29"/>
      <c r="K65" s="36"/>
      <c r="L65" s="30"/>
    </row>
    <row r="66" spans="1:12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36"/>
      <c r="L66" s="30"/>
    </row>
  </sheetData>
  <mergeCells count="43">
    <mergeCell ref="A1:L1"/>
    <mergeCell ref="A2:G2"/>
    <mergeCell ref="A4:A5"/>
    <mergeCell ref="B4:B5"/>
    <mergeCell ref="C4:C5"/>
    <mergeCell ref="D4:D5"/>
    <mergeCell ref="E4:E5"/>
    <mergeCell ref="F4:J4"/>
    <mergeCell ref="K4:K5"/>
    <mergeCell ref="L4:L5"/>
    <mergeCell ref="A29:K29"/>
    <mergeCell ref="A7:K7"/>
    <mergeCell ref="A9:K9"/>
    <mergeCell ref="A11:K11"/>
    <mergeCell ref="A13:K13"/>
    <mergeCell ref="A15:K15"/>
    <mergeCell ref="A17:K17"/>
    <mergeCell ref="A19:K19"/>
    <mergeCell ref="A21:K21"/>
    <mergeCell ref="A23:K23"/>
    <mergeCell ref="A25:K25"/>
    <mergeCell ref="A27:K27"/>
    <mergeCell ref="A53:K53"/>
    <mergeCell ref="A31:K31"/>
    <mergeCell ref="A33:K33"/>
    <mergeCell ref="A35:K35"/>
    <mergeCell ref="A37:K37"/>
    <mergeCell ref="A39:K39"/>
    <mergeCell ref="A41:K41"/>
    <mergeCell ref="A43:K43"/>
    <mergeCell ref="A45:K45"/>
    <mergeCell ref="A47:K47"/>
    <mergeCell ref="A49:K49"/>
    <mergeCell ref="A51:K51"/>
    <mergeCell ref="A65:G65"/>
    <mergeCell ref="A55:K55"/>
    <mergeCell ref="A56:K56"/>
    <mergeCell ref="B58:G58"/>
    <mergeCell ref="B59:G59"/>
    <mergeCell ref="B60:G60"/>
    <mergeCell ref="B61:G61"/>
    <mergeCell ref="A63:B63"/>
    <mergeCell ref="A64:G64"/>
  </mergeCells>
  <pageMargins left="0.70866141732283472" right="0.70866141732283472" top="0.74803149606299213" bottom="0.74803149606299213" header="0.31496062992125984" footer="0.31496062992125984"/>
  <pageSetup paperSize="9" scale="8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2017-02-28T10:10:28Z</cp:lastPrinted>
  <dcterms:created xsi:type="dcterms:W3CDTF">2014-02-14T07:05:08Z</dcterms:created>
  <dcterms:modified xsi:type="dcterms:W3CDTF">2017-04-24T09:57:10Z</dcterms:modified>
</cp:coreProperties>
</file>