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12" windowWidth="14676" windowHeight="7536"/>
  </bookViews>
  <sheets>
    <sheet name="печенье вафли" sheetId="14" r:id="rId1"/>
  </sheets>
  <externalReferences>
    <externalReference r:id="rId2"/>
    <externalReference r:id="rId3"/>
  </externalReferences>
  <definedNames>
    <definedName name="_xlnm.Print_Area" localSheetId="0">'печенье вафли'!$A$1:$J$20</definedName>
  </definedNames>
  <calcPr calcId="124519"/>
</workbook>
</file>

<file path=xl/calcChain.xml><?xml version="1.0" encoding="utf-8"?>
<calcChain xmlns="http://schemas.openxmlformats.org/spreadsheetml/2006/main">
  <c r="E9" i="14"/>
  <c r="E7"/>
  <c r="I9" l="1"/>
  <c r="I7"/>
  <c r="J8" l="1"/>
  <c r="J10"/>
  <c r="J11" l="1"/>
</calcChain>
</file>

<file path=xl/sharedStrings.xml><?xml version="1.0" encoding="utf-8"?>
<sst xmlns="http://schemas.openxmlformats.org/spreadsheetml/2006/main" count="31" uniqueCount="29">
  <si>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</si>
  <si>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</si>
  <si>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</si>
  <si>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</si>
  <si>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</si>
  <si>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</si>
  <si>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</si>
  <si>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</si>
  <si>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</si>
  <si>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</si>
  <si>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</si>
  <si>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</si>
  <si>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ВСЕГО: Начальная (максимальная) цена гражданско-правового договора</t>
  </si>
  <si>
    <t>Метод определения цены: метод сопоставимых рыночных цен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</si>
  <si>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</si>
  <si>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</si>
  <si>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Директор школы ______________________ А.А.Латыпов</t>
  </si>
  <si>
    <t>шт</t>
  </si>
  <si>
    <t>Печенье</t>
  </si>
  <si>
    <t xml:space="preserve">Вафли </t>
  </si>
  <si>
    <t>IV. Обоснование начальной (максимальной) цены гражданско-правового договора на поставку продуктов питания (печенье, вафли)</t>
  </si>
  <si>
    <t>на право заключения гражданско-правового договора на поставку продуктов питания  (печенье, вафли)</t>
  </si>
  <si>
    <t xml:space="preserve">Способ осуществления закупки: аукцион в электронной форме </t>
  </si>
  <si>
    <t>Коммерческое предложение б/н от 20.03.2019 г.</t>
  </si>
  <si>
    <t>Коммерческое предложение  б/н  от 06.05.2019 г.</t>
  </si>
  <si>
    <t>Коммерческое предложение № 92 от 15.04.2019 г.</t>
  </si>
  <si>
    <t>Дата составления сводной  таблицы    06.05.2019 г.</t>
  </si>
  <si>
    <t>Печенье, фасованное в пачки не менее 100 гр., цвет, вкус и запах свойственные данному наименованию печенья, упаковка без повреждений</t>
  </si>
  <si>
    <t>Вафли фасованные в пачки не менее 100 гр., начинка однородная, сухие, без постороннего привкуса и запаха, упаковка без повреждений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</si>
</sst>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53">
    <xf numFmtId="0" fontId="0" fillId="0" borderId="0" xfId="0"/>
    <xf numFmtId="0" fontId="10" fillId="2" borderId="1" xfId="0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Border="1"/>
    <xf numFmtId="0" fontId="18" fillId="2" borderId="0" xfId="0" applyFont="1" applyFill="1"/>
    <xf numFmtId="0" fontId="14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43" fontId="0" fillId="2" borderId="0" xfId="0" applyNumberFormat="1" applyFill="1"/>
    <xf numFmtId="164" fontId="7" fillId="2" borderId="0" xfId="0" applyNumberFormat="1" applyFont="1" applyFill="1" applyBorder="1" applyAlignment="1">
      <alignment horizontal="left"/>
    </xf>
    <xf numFmtId="43" fontId="3" fillId="2" borderId="0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9" fillId="0" borderId="8" xfId="0" applyFont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1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89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96;&#1082;&#1086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еченье вафли"/>
      <sheetName val="Лист1"/>
    </sheetNames>
    <sheetDataSet>
      <sheetData sheetId="0">
        <row r="7">
          <cell r="E7">
            <v>1400</v>
          </cell>
        </row>
        <row r="9">
          <cell r="E9">
            <v>1700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школа местный бюджет"/>
      <sheetName val="школа род плата"/>
      <sheetName val="льготники"/>
      <sheetName val="буфет"/>
      <sheetName val="лагерь"/>
      <sheetName val="итого"/>
    </sheetNames>
    <sheetDataSet>
      <sheetData sheetId="0"/>
      <sheetData sheetId="1"/>
      <sheetData sheetId="2"/>
      <sheetData sheetId="3"/>
      <sheetData sheetId="4"/>
      <sheetData sheetId="5">
        <row r="7">
          <cell r="E7">
            <v>1300</v>
          </cell>
        </row>
        <row r="9">
          <cell r="E9">
            <v>1130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L9" sqref="L9"/>
    </sheetView>
  </sheetViews>
  <sheetFormatPr defaultColWidth="9.109375" defaultRowHeight="14.4"/>
  <cols>
    <col min="1" max="1" width="6" style="2" customWidth="1"/>
    <col min="2" max="2" width="12.88671875" style="22" customWidth="1"/>
    <col min="3" max="3" width="50.109375" style="2" customWidth="1"/>
    <col min="4" max="4" width="7.109375" style="2" customWidth="1"/>
    <col min="5" max="5" width="7.44140625" style="2" customWidth="1"/>
    <col min="6" max="8" width="9.109375" style="2"/>
    <col min="9" max="9" width="10.33203125" style="2" customWidth="1"/>
    <col min="10" max="10" width="16.33203125" style="2" customWidth="1"/>
    <col min="11" max="11" width="14.33203125" style="2" bestFit="1" customWidth="1"/>
    <col min="12" max="16384" width="9.109375" style="2"/>
  </cols>
  <sheetData>
    <row r="1" spans="1:11" ht="19.2" customHeight="1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s="3" customFormat="1" ht="17.399999999999999" customHeight="1">
      <c r="A2" s="46" t="s">
        <v>22</v>
      </c>
      <c r="B2" s="46"/>
      <c r="C2" s="46"/>
      <c r="D2" s="46"/>
      <c r="E2" s="46"/>
      <c r="F2" s="46"/>
      <c r="G2" s="46"/>
      <c r="H2" s="46"/>
      <c r="I2" s="46"/>
      <c r="J2" s="46"/>
    </row>
    <row r="3" spans="1:11" ht="19.2" customHeight="1">
      <c r="A3" s="4" t="s">
        <v>21</v>
      </c>
      <c r="B3" s="18"/>
      <c r="C3" s="5"/>
      <c r="D3" s="5"/>
      <c r="E3" s="5"/>
      <c r="F3" s="5"/>
      <c r="G3" s="5"/>
      <c r="H3" s="25"/>
      <c r="I3" s="5"/>
      <c r="J3" s="5"/>
    </row>
    <row r="4" spans="1:11" ht="23.4" customHeight="1">
      <c r="A4" s="41" t="s">
        <v>13</v>
      </c>
      <c r="B4" s="41"/>
      <c r="C4" s="41"/>
      <c r="D4" s="41"/>
      <c r="E4" s="41"/>
      <c r="F4" s="41"/>
      <c r="G4" s="41"/>
      <c r="H4" s="41"/>
      <c r="I4" s="41"/>
      <c r="J4" s="41"/>
    </row>
    <row r="5" spans="1:11" ht="19.5" customHeight="1">
      <c r="A5" s="42" t="s">
        <v>0</v>
      </c>
      <c r="B5" s="43" t="s">
        <v>8</v>
      </c>
      <c r="C5" s="43" t="s">
        <v>9</v>
      </c>
      <c r="D5" s="43" t="s">
        <v>10</v>
      </c>
      <c r="E5" s="43" t="s">
        <v>1</v>
      </c>
      <c r="F5" s="43" t="s">
        <v>2</v>
      </c>
      <c r="G5" s="43"/>
      <c r="H5" s="43"/>
      <c r="I5" s="44" t="s">
        <v>6</v>
      </c>
      <c r="J5" s="44" t="s">
        <v>7</v>
      </c>
    </row>
    <row r="6" spans="1:11" ht="25.5" customHeight="1" thickBot="1">
      <c r="A6" s="42"/>
      <c r="B6" s="44"/>
      <c r="C6" s="43"/>
      <c r="D6" s="43"/>
      <c r="E6" s="43"/>
      <c r="F6" s="6" t="s">
        <v>3</v>
      </c>
      <c r="G6" s="6" t="s">
        <v>4</v>
      </c>
      <c r="H6" s="26" t="s">
        <v>5</v>
      </c>
      <c r="I6" s="45"/>
      <c r="J6" s="45"/>
    </row>
    <row r="7" spans="1:11" ht="42" thickBot="1">
      <c r="A7" s="1">
        <v>1</v>
      </c>
      <c r="B7" s="36" t="s">
        <v>18</v>
      </c>
      <c r="C7" s="37" t="s">
        <v>27</v>
      </c>
      <c r="D7" s="38" t="s">
        <v>17</v>
      </c>
      <c r="E7" s="7">
        <f>'[1]печенье вафли'!$E$7+[2]итого!$E$7</f>
        <v>2700</v>
      </c>
      <c r="F7" s="8">
        <v>55</v>
      </c>
      <c r="G7" s="8">
        <v>65</v>
      </c>
      <c r="H7" s="8">
        <v>50</v>
      </c>
      <c r="I7" s="9">
        <f>ROUND((F7+G7+H7)/3,2)</f>
        <v>56.67</v>
      </c>
      <c r="J7" s="17"/>
    </row>
    <row r="8" spans="1:11">
      <c r="A8" s="39" t="s">
        <v>11</v>
      </c>
      <c r="B8" s="39"/>
      <c r="C8" s="39"/>
      <c r="D8" s="39"/>
      <c r="E8" s="39"/>
      <c r="F8" s="39"/>
      <c r="G8" s="39"/>
      <c r="H8" s="39"/>
      <c r="I8" s="39"/>
      <c r="J8" s="17">
        <f>I7*E7</f>
        <v>153009</v>
      </c>
    </row>
    <row r="9" spans="1:11" ht="41.4">
      <c r="A9" s="1">
        <v>2</v>
      </c>
      <c r="B9" s="36" t="s">
        <v>19</v>
      </c>
      <c r="C9" s="52" t="s">
        <v>28</v>
      </c>
      <c r="D9" s="38" t="s">
        <v>17</v>
      </c>
      <c r="E9" s="7">
        <f>'[1]печенье вафли'!$E$9+[2]итого!$E$9</f>
        <v>2830</v>
      </c>
      <c r="F9" s="8">
        <v>60</v>
      </c>
      <c r="G9" s="8">
        <v>65</v>
      </c>
      <c r="H9" s="8">
        <v>50</v>
      </c>
      <c r="I9" s="9">
        <f>ROUND((F9+G9+H9)/3,2)</f>
        <v>58.33</v>
      </c>
      <c r="J9" s="17"/>
    </row>
    <row r="10" spans="1:11">
      <c r="A10" s="39" t="s">
        <v>11</v>
      </c>
      <c r="B10" s="39"/>
      <c r="C10" s="39"/>
      <c r="D10" s="39"/>
      <c r="E10" s="39"/>
      <c r="F10" s="39"/>
      <c r="G10" s="39"/>
      <c r="H10" s="39"/>
      <c r="I10" s="39"/>
      <c r="J10" s="17">
        <f>I9*E9</f>
        <v>165073.9</v>
      </c>
    </row>
    <row r="11" spans="1:11">
      <c r="A11" s="49" t="s">
        <v>12</v>
      </c>
      <c r="B11" s="50"/>
      <c r="C11" s="50"/>
      <c r="D11" s="50"/>
      <c r="E11" s="50"/>
      <c r="F11" s="50"/>
      <c r="G11" s="50"/>
      <c r="H11" s="50"/>
      <c r="I11" s="51"/>
      <c r="J11" s="23">
        <f>SUM(J7:J10)</f>
        <v>318082.90000000002</v>
      </c>
      <c r="K11" s="33"/>
    </row>
    <row r="12" spans="1:11">
      <c r="A12" s="10"/>
      <c r="B12" s="19"/>
      <c r="C12" s="10"/>
      <c r="D12" s="10"/>
      <c r="E12" s="10"/>
      <c r="F12" s="10"/>
      <c r="G12" s="10"/>
      <c r="H12" s="10"/>
      <c r="I12" s="10"/>
      <c r="J12" s="34"/>
    </row>
    <row r="13" spans="1:11" s="29" customFormat="1" ht="15.6" customHeight="1">
      <c r="A13" s="31">
        <v>1</v>
      </c>
      <c r="B13" s="47" t="s">
        <v>23</v>
      </c>
      <c r="C13" s="47"/>
      <c r="D13" s="27"/>
      <c r="E13" s="27"/>
      <c r="F13" s="27"/>
      <c r="G13" s="27"/>
      <c r="H13" s="27"/>
      <c r="I13" s="28"/>
    </row>
    <row r="14" spans="1:11" s="30" customFormat="1" ht="15.6" customHeight="1">
      <c r="A14" s="32">
        <v>2</v>
      </c>
      <c r="B14" s="47" t="s">
        <v>24</v>
      </c>
      <c r="C14" s="47"/>
      <c r="D14" s="27"/>
      <c r="E14" s="27"/>
      <c r="F14" s="27"/>
      <c r="G14" s="27"/>
      <c r="H14" s="27"/>
      <c r="I14" s="28"/>
    </row>
    <row r="15" spans="1:11" s="29" customFormat="1" ht="15.6" customHeight="1">
      <c r="A15" s="31">
        <v>3</v>
      </c>
      <c r="B15" s="47" t="s">
        <v>25</v>
      </c>
      <c r="C15" s="47"/>
      <c r="D15" s="27"/>
      <c r="E15" s="27"/>
      <c r="F15" s="27"/>
      <c r="G15" s="27"/>
      <c r="H15" s="27"/>
      <c r="I15" s="28"/>
    </row>
    <row r="16" spans="1:11" ht="15.6">
      <c r="A16" s="11"/>
      <c r="B16" s="24"/>
      <c r="C16" s="24"/>
      <c r="D16" s="24"/>
      <c r="E16" s="24"/>
      <c r="F16" s="24"/>
      <c r="G16" s="24"/>
      <c r="H16" s="24"/>
      <c r="I16" s="12"/>
      <c r="J16" s="35"/>
    </row>
    <row r="17" spans="1:10" ht="15.6">
      <c r="A17" s="13" t="s">
        <v>14</v>
      </c>
      <c r="B17" s="20"/>
      <c r="C17" s="14"/>
      <c r="D17" s="15"/>
      <c r="E17" s="15"/>
      <c r="F17" s="15"/>
      <c r="G17" s="15"/>
      <c r="H17" s="15"/>
      <c r="I17" s="15"/>
      <c r="J17" s="15"/>
    </row>
    <row r="18" spans="1:10" ht="15.6">
      <c r="A18" s="13" t="s">
        <v>16</v>
      </c>
      <c r="B18" s="20"/>
      <c r="C18" s="13"/>
      <c r="D18" s="13"/>
      <c r="E18" s="13"/>
      <c r="F18" s="13"/>
      <c r="G18" s="13"/>
      <c r="H18" s="13"/>
      <c r="I18" s="15"/>
      <c r="J18" s="15"/>
    </row>
    <row r="19" spans="1:10" ht="15.6">
      <c r="A19" s="48" t="s">
        <v>15</v>
      </c>
      <c r="B19" s="48"/>
      <c r="C19" s="48"/>
      <c r="D19" s="16"/>
      <c r="E19" s="16"/>
      <c r="F19" s="16"/>
      <c r="G19" s="15"/>
      <c r="H19" s="15"/>
      <c r="I19" s="15"/>
      <c r="J19" s="15"/>
    </row>
    <row r="20" spans="1:10" ht="15.6">
      <c r="A20" s="48" t="s">
        <v>26</v>
      </c>
      <c r="B20" s="48"/>
      <c r="C20" s="48"/>
      <c r="D20" s="16"/>
      <c r="E20" s="16"/>
      <c r="F20" s="16"/>
      <c r="G20" s="15"/>
      <c r="H20" s="15"/>
      <c r="I20" s="15"/>
      <c r="J20" s="15"/>
    </row>
    <row r="21" spans="1:10">
      <c r="A21" s="15"/>
      <c r="B21" s="21"/>
      <c r="C21" s="15"/>
      <c r="D21" s="15"/>
      <c r="E21" s="15"/>
      <c r="F21" s="15"/>
      <c r="G21" s="15"/>
      <c r="H21" s="15"/>
      <c r="I21" s="15"/>
      <c r="J21" s="15"/>
    </row>
    <row r="22" spans="1:10">
      <c r="A22" s="15"/>
      <c r="B22" s="21"/>
      <c r="C22" s="15"/>
      <c r="D22" s="15"/>
      <c r="E22" s="15"/>
      <c r="F22" s="15"/>
      <c r="G22" s="15"/>
      <c r="H22" s="15"/>
      <c r="I22" s="15"/>
      <c r="J22" s="15"/>
    </row>
    <row r="23" spans="1:10">
      <c r="A23" s="15"/>
      <c r="B23" s="21"/>
      <c r="C23" s="15"/>
      <c r="D23" s="15"/>
      <c r="E23" s="15"/>
      <c r="F23" s="15"/>
      <c r="G23" s="15"/>
      <c r="H23" s="15"/>
      <c r="I23" s="15"/>
      <c r="J23" s="15"/>
    </row>
    <row r="24" spans="1:10">
      <c r="A24" s="15"/>
      <c r="B24" s="21"/>
      <c r="C24" s="15"/>
      <c r="D24" s="15"/>
      <c r="E24" s="15"/>
      <c r="F24" s="15"/>
      <c r="G24" s="15"/>
      <c r="H24" s="15"/>
      <c r="I24" s="15"/>
      <c r="J24" s="15"/>
    </row>
    <row r="25" spans="1:10">
      <c r="A25" s="15"/>
      <c r="B25" s="21"/>
      <c r="C25" s="15"/>
      <c r="D25" s="15"/>
      <c r="E25" s="15"/>
      <c r="F25" s="15"/>
      <c r="G25" s="15"/>
      <c r="H25" s="15"/>
      <c r="I25" s="15"/>
      <c r="J25" s="15"/>
    </row>
    <row r="26" spans="1:10">
      <c r="A26" s="15"/>
      <c r="B26" s="21"/>
      <c r="C26" s="15"/>
      <c r="D26" s="15"/>
      <c r="E26" s="15"/>
      <c r="F26" s="15"/>
      <c r="G26" s="15"/>
      <c r="H26" s="15"/>
      <c r="I26" s="15"/>
      <c r="J26" s="15"/>
    </row>
  </sheetData>
  <mergeCells count="19">
    <mergeCell ref="B15:C15"/>
    <mergeCell ref="A20:C20"/>
    <mergeCell ref="A11:I11"/>
    <mergeCell ref="A19:C19"/>
    <mergeCell ref="B13:C13"/>
    <mergeCell ref="B14:C14"/>
    <mergeCell ref="A8:I8"/>
    <mergeCell ref="A10:I10"/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</mergeCells>
  <pageMargins left="0.19685039370078741" right="0.19685039370078741" top="1.1811023622047245" bottom="0.19685039370078741" header="0.31496062992125984" footer="0.31496062992125984"/>
  <pageSetup paperSize="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печенье вафли</vt:lpstr>
      <vt:lpstr>'печенье вафли'!Область_печати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pk-klad</cp:lastModifiedBy>
  <cp:lastPrinted>2018-11-20T14:02:20Z</cp:lastPrinted>
  <dcterms:created xsi:type="dcterms:W3CDTF">2014-02-14T07:05:08Z</dcterms:created>
  <dcterms:modified xsi:type="dcterms:W3CDTF">2019-05-31T09:02:33Z</dcterms:modified>
</cp:coreProperties>
</file>