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J10" s="1"/>
  <c r="I17"/>
  <c r="J17" s="1"/>
  <c r="J9"/>
  <c r="J8"/>
  <c r="J7"/>
  <c r="J18" l="1"/>
</calcChain>
</file>

<file path=xl/sharedStrings.xml><?xml version="1.0" encoding="utf-8"?>
<sst xmlns="http://schemas.openxmlformats.org/spreadsheetml/2006/main" count="59" uniqueCount="45">
  <si>
    <t>Метод определения начальной (максимальной) цены:  метод сопоставимых рыночных цен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</si>
  <si>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</si>
  <si>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</si>
  <si>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</si>
  <si>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</si>
  <si>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</si>
  <si>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</si>
  <si>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</si>
  <si>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</si>
  <si>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</si>
  <si>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</si>
  <si>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кг</t>
  </si>
  <si>
    <t>Апельсины</t>
  </si>
  <si>
    <t>Мандарины</t>
  </si>
  <si>
    <t>Чеснок</t>
  </si>
  <si>
    <t>Лимоны</t>
  </si>
  <si>
    <t>Бананы</t>
  </si>
  <si>
    <t>Всего:</t>
  </si>
  <si>
    <t>МБОУ "СОШ № 6"</t>
  </si>
  <si>
    <t>Директор ________________ Е.Б. Комисаренко</t>
  </si>
  <si>
    <t>№ п.п</t>
  </si>
  <si>
    <t>ЧАСТЬ IV. Обоснование начальной (максимальной) цены договора на поставку продуктов питания.</t>
  </si>
  <si>
    <t>Способ размещения заказа: аукцион в электронной форме</t>
  </si>
  <si>
    <t>Исполнитель: гл специалист по закупкам Белинская Н.Н.</t>
  </si>
  <si>
    <t>Дата составления сводной  таблицы 17.11.2016 г.</t>
  </si>
  <si>
    <t>коммерческое предложение б/н от 08.11.2016 г.</t>
  </si>
  <si>
    <t>Огурцы консервированные</t>
  </si>
  <si>
    <t>усл. бан.</t>
  </si>
  <si>
    <t>Фасоль белая натуральная консервированная</t>
  </si>
  <si>
    <t>Горошек зеленый консервированный</t>
  </si>
  <si>
    <t>Кабачки свежие</t>
  </si>
  <si>
    <t>Икра кабачковая</t>
  </si>
  <si>
    <t>Кукуруза сахарная в зернах консервированная</t>
  </si>
  <si>
    <t>Огурцы консервированные. Без добавления уксуса, маринад прозрачный без посторонних примесей. Банка массой в диапазоне не менее 680гр. и не более 720 гр., без признаков бомбажа, маркированная. ГОСТ 31713-2012.</t>
  </si>
  <si>
    <t>Кукуруза сахарная в зернах консервированная.  Зерна целые, правильно срезанные, с одинаковой глубиной срезки, без рваных зерен и зерен с тканью початка, без кусочков стержней и початков, частиц лиственного покрова и шелковистых нитей вкус и запах свойственный вареной сахарной кукурузе в стадии молочной спелости, без посторонних привкуса и запаха. Банка массой в диапазоне не менее 425 г и не более 450 г, без повреждения без признаков бомбажа. ГОСТ Р 53958-2010</t>
  </si>
  <si>
    <t>Итого: Начальная (максимальная) цена контракта: 1 611 699 (один  миллион шестьсот одиннадцать тысяч шестьсот девяносто девять) рублей 40 копеек</t>
  </si>
  <si>
    <t>Апельсины свежие плоды чистые, без признаков порчи, среднего размера, диаметром не более 120мм. ГОСТ Р 53596-2009</t>
  </si>
  <si>
    <t>Мандарины свежие среднего размера, диаметром не менее  50 мм,   плоды чистые.  ГОСТ Р 53596-2009.</t>
  </si>
  <si>
    <t>Чеснок свежий, плоды чистые, без признаков порчи.  ГОСТ Р 55909-2013.</t>
  </si>
  <si>
    <t xml:space="preserve"> Фасоль белая натуральная консервированная. Сорт высший. Банка без признаков бомбажа, массой в диапазоне не менее 400 г и не более 420 г. ГОСТ Р 54679-2011</t>
  </si>
  <si>
    <t>Горошек зеленый консервированный. Сорт высший. Банка массой в диапазоне не менее 400гр. и не более 425гр. Банка маркирована, без признаков бомбажа. ГОСТ  Р 54050-2010.</t>
  </si>
  <si>
    <t>Икра кабачковая. Однородная, равномерно измельченная масса с видимыми включениями зелени и пряностей, без грубых семян перезрелых овощей. Консистенция мажущаяся или слегка зернистая. Банка массой в диапазоне не менее 400г и не более 500 г, без признаков бомбажа, маркированная. ГОСТ Р 51926-2002.</t>
  </si>
  <si>
    <t>Кабачки свежие. Плоды свежие, целые, чистые, здоровые, не увядшие, технически спелые, с не огрубевшей кожицей, гладкие или ребристые, с плодоножкой, без повреждений сельскохозяйственными вредителями, без механических повреждений. ГОСТ Р 31822-2012</t>
  </si>
  <si>
    <t>Лимоны свежие. Среднего размера, диаметром в диапазоне не менее 110мм и не более 120мм, плоды чистые, без признаков порчи. ГОСТ  Р 53596-2009.</t>
  </si>
  <si>
    <t>Бананы. Бананы свежие плоды чистые, без признаков порчи. ГОСТ Р 51603-2000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</si>
</sst>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164" fontId="6" fillId="2" borderId="7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5" fillId="2" borderId="10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2" borderId="9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8"/>
  <sheetViews>
    <sheetView tabSelected="1" topLeftCell="A17" zoomScale="73" zoomScaleNormal="73" workbookViewId="0">
      <selection activeCell="C17" sqref="C17"/>
    </sheetView>
  </sheetViews>
  <sheetFormatPr defaultRowHeight="15"/>
  <cols>
    <col min="1" max="1" width="6.28515625" style="1" customWidth="1"/>
    <col min="2" max="2" width="15.140625" style="1" customWidth="1"/>
    <col min="3" max="3" width="37.85546875" style="1" customWidth="1"/>
    <col min="4" max="4" width="6.85546875" style="1" customWidth="1"/>
    <col min="5" max="5" width="7.140625" style="1" customWidth="1"/>
    <col min="6" max="6" width="9.140625" style="1"/>
    <col min="7" max="7" width="8.85546875" style="1" customWidth="1"/>
    <col min="8" max="8" width="8.42578125" style="1" customWidth="1"/>
    <col min="9" max="9" width="9.42578125" style="1" customWidth="1"/>
    <col min="10" max="10" width="17.5703125" style="1" customWidth="1"/>
    <col min="11" max="16384" width="9.140625" style="1"/>
  </cols>
  <sheetData>
    <row r="2" spans="1:13" ht="15.75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15.75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2" customFormat="1" ht="15.75">
      <c r="A4" s="21" t="s">
        <v>0</v>
      </c>
      <c r="B4" s="21"/>
      <c r="C4" s="21"/>
      <c r="D4" s="21"/>
      <c r="E4" s="21"/>
      <c r="F4" s="21"/>
      <c r="G4" s="21"/>
      <c r="H4" s="21"/>
      <c r="I4" s="21"/>
    </row>
    <row r="5" spans="1:13" s="3" customFormat="1" ht="15.75">
      <c r="A5" s="35" t="s">
        <v>20</v>
      </c>
      <c r="B5" s="35" t="s">
        <v>1</v>
      </c>
      <c r="C5" s="35" t="s">
        <v>2</v>
      </c>
      <c r="D5" s="35" t="s">
        <v>3</v>
      </c>
      <c r="E5" s="35" t="s">
        <v>4</v>
      </c>
      <c r="F5" s="36" t="s">
        <v>5</v>
      </c>
      <c r="G5" s="37"/>
      <c r="H5" s="37"/>
      <c r="I5" s="38" t="s">
        <v>6</v>
      </c>
      <c r="J5" s="38" t="s">
        <v>7</v>
      </c>
    </row>
    <row r="6" spans="1:13" s="3" customFormat="1" ht="15.75">
      <c r="A6" s="35"/>
      <c r="B6" s="35"/>
      <c r="C6" s="35"/>
      <c r="D6" s="35"/>
      <c r="E6" s="35"/>
      <c r="F6" s="4" t="s">
        <v>8</v>
      </c>
      <c r="G6" s="4" t="s">
        <v>9</v>
      </c>
      <c r="H6" s="4" t="s">
        <v>10</v>
      </c>
      <c r="I6" s="39"/>
      <c r="J6" s="39"/>
    </row>
    <row r="7" spans="1:13" s="3" customFormat="1" ht="69" customHeight="1">
      <c r="A7" s="5">
        <v>1</v>
      </c>
      <c r="B7" s="6" t="s">
        <v>12</v>
      </c>
      <c r="C7" s="18" t="s">
        <v>36</v>
      </c>
      <c r="D7" s="7" t="s">
        <v>11</v>
      </c>
      <c r="E7" s="8">
        <v>650</v>
      </c>
      <c r="F7" s="23">
        <v>207</v>
      </c>
      <c r="G7" s="23">
        <v>205</v>
      </c>
      <c r="H7" s="23">
        <v>200</v>
      </c>
      <c r="I7" s="9">
        <v>204</v>
      </c>
      <c r="J7" s="10">
        <f>E7*I7</f>
        <v>132600</v>
      </c>
    </row>
    <row r="8" spans="1:13" s="3" customFormat="1" ht="57" customHeight="1">
      <c r="A8" s="5">
        <v>2</v>
      </c>
      <c r="B8" s="6" t="s">
        <v>13</v>
      </c>
      <c r="C8" s="18" t="s">
        <v>37</v>
      </c>
      <c r="D8" s="7" t="s">
        <v>11</v>
      </c>
      <c r="E8" s="8">
        <v>3900</v>
      </c>
      <c r="F8" s="23">
        <v>207</v>
      </c>
      <c r="G8" s="23">
        <v>205</v>
      </c>
      <c r="H8" s="23">
        <v>200</v>
      </c>
      <c r="I8" s="9">
        <v>204</v>
      </c>
      <c r="J8" s="10">
        <f>E8*I8</f>
        <v>795600</v>
      </c>
    </row>
    <row r="9" spans="1:13" s="3" customFormat="1" ht="54" customHeight="1" thickBot="1">
      <c r="A9" s="12">
        <v>3</v>
      </c>
      <c r="B9" s="11" t="s">
        <v>14</v>
      </c>
      <c r="C9" s="25" t="s">
        <v>38</v>
      </c>
      <c r="D9" s="11" t="s">
        <v>11</v>
      </c>
      <c r="E9" s="8">
        <v>68</v>
      </c>
      <c r="F9" s="23">
        <v>257</v>
      </c>
      <c r="G9" s="23">
        <v>255</v>
      </c>
      <c r="H9" s="23">
        <v>250</v>
      </c>
      <c r="I9" s="9">
        <v>254</v>
      </c>
      <c r="J9" s="10">
        <f>E9*I9</f>
        <v>17272</v>
      </c>
    </row>
    <row r="10" spans="1:13" s="3" customFormat="1" ht="75.75" customHeight="1" thickBot="1">
      <c r="A10" s="12">
        <v>4</v>
      </c>
      <c r="B10" s="11" t="s">
        <v>15</v>
      </c>
      <c r="C10" s="25" t="s">
        <v>43</v>
      </c>
      <c r="D10" s="11" t="s">
        <v>11</v>
      </c>
      <c r="E10" s="8">
        <v>280</v>
      </c>
      <c r="F10" s="23">
        <v>237</v>
      </c>
      <c r="G10" s="23">
        <v>235</v>
      </c>
      <c r="H10" s="23">
        <v>230</v>
      </c>
      <c r="I10" s="9">
        <f>SUM(F10:H10)/3</f>
        <v>234</v>
      </c>
      <c r="J10" s="10">
        <f>E10*I10</f>
        <v>65520</v>
      </c>
    </row>
    <row r="11" spans="1:13" s="24" customFormat="1" ht="118.5" customHeight="1" thickBot="1">
      <c r="A11" s="12">
        <v>5</v>
      </c>
      <c r="B11" s="11" t="s">
        <v>26</v>
      </c>
      <c r="C11" s="25" t="s">
        <v>33</v>
      </c>
      <c r="D11" s="11" t="s">
        <v>27</v>
      </c>
      <c r="E11" s="8">
        <v>1950</v>
      </c>
      <c r="F11" s="23">
        <v>165</v>
      </c>
      <c r="G11" s="23">
        <v>160</v>
      </c>
      <c r="H11" s="23">
        <v>160</v>
      </c>
      <c r="I11" s="9">
        <v>161.66</v>
      </c>
      <c r="J11" s="10">
        <v>315237</v>
      </c>
    </row>
    <row r="12" spans="1:13" s="3" customFormat="1" ht="237" customHeight="1" thickBot="1">
      <c r="A12" s="12">
        <v>6</v>
      </c>
      <c r="B12" s="11" t="s">
        <v>32</v>
      </c>
      <c r="C12" s="25" t="s">
        <v>34</v>
      </c>
      <c r="D12" s="11" t="s">
        <v>27</v>
      </c>
      <c r="E12" s="8">
        <v>400</v>
      </c>
      <c r="F12" s="23">
        <v>40</v>
      </c>
      <c r="G12" s="23">
        <v>38</v>
      </c>
      <c r="H12" s="23">
        <v>38</v>
      </c>
      <c r="I12" s="9">
        <v>38.659999999999997</v>
      </c>
      <c r="J12" s="10">
        <v>15464</v>
      </c>
    </row>
    <row r="13" spans="1:13" s="3" customFormat="1" ht="93" customHeight="1" thickBot="1">
      <c r="A13" s="12">
        <v>7</v>
      </c>
      <c r="B13" s="11" t="s">
        <v>28</v>
      </c>
      <c r="C13" s="25" t="s">
        <v>39</v>
      </c>
      <c r="D13" s="11" t="s">
        <v>27</v>
      </c>
      <c r="E13" s="8">
        <v>150</v>
      </c>
      <c r="F13" s="23">
        <v>44</v>
      </c>
      <c r="G13" s="23">
        <v>42</v>
      </c>
      <c r="H13" s="23">
        <v>46</v>
      </c>
      <c r="I13" s="9">
        <v>44</v>
      </c>
      <c r="J13" s="10">
        <v>6600</v>
      </c>
    </row>
    <row r="14" spans="1:13" s="3" customFormat="1" ht="93.75" customHeight="1" thickBot="1">
      <c r="A14" s="12">
        <v>8</v>
      </c>
      <c r="B14" s="11" t="s">
        <v>29</v>
      </c>
      <c r="C14" s="25" t="s">
        <v>40</v>
      </c>
      <c r="D14" s="11" t="s">
        <v>27</v>
      </c>
      <c r="E14" s="8">
        <v>1900</v>
      </c>
      <c r="F14" s="23">
        <v>40</v>
      </c>
      <c r="G14" s="23">
        <v>38</v>
      </c>
      <c r="H14" s="23">
        <v>38</v>
      </c>
      <c r="I14" s="9">
        <v>38.659999999999997</v>
      </c>
      <c r="J14" s="10">
        <v>73454</v>
      </c>
    </row>
    <row r="15" spans="1:13" s="3" customFormat="1" ht="155.25" customHeight="1" thickBot="1">
      <c r="A15" s="12">
        <v>9</v>
      </c>
      <c r="B15" s="11" t="s">
        <v>31</v>
      </c>
      <c r="C15" s="25" t="s">
        <v>41</v>
      </c>
      <c r="D15" s="11" t="s">
        <v>27</v>
      </c>
      <c r="E15" s="8">
        <v>900</v>
      </c>
      <c r="F15" s="23">
        <v>75</v>
      </c>
      <c r="G15" s="23">
        <v>55</v>
      </c>
      <c r="H15" s="23">
        <v>70</v>
      </c>
      <c r="I15" s="9">
        <v>66.66</v>
      </c>
      <c r="J15" s="10">
        <v>59994</v>
      </c>
    </row>
    <row r="16" spans="1:13" s="3" customFormat="1" ht="147" customHeight="1" thickBot="1">
      <c r="A16" s="12">
        <v>10</v>
      </c>
      <c r="B16" s="11" t="s">
        <v>30</v>
      </c>
      <c r="C16" s="25" t="s">
        <v>42</v>
      </c>
      <c r="D16" s="11" t="s">
        <v>11</v>
      </c>
      <c r="E16" s="8">
        <v>240</v>
      </c>
      <c r="F16" s="23">
        <v>257</v>
      </c>
      <c r="G16" s="23">
        <v>255</v>
      </c>
      <c r="H16" s="23">
        <v>150</v>
      </c>
      <c r="I16" s="9">
        <v>220.66</v>
      </c>
      <c r="J16" s="10">
        <v>52958.400000000001</v>
      </c>
    </row>
    <row r="17" spans="1:10" s="3" customFormat="1" ht="53.25" customHeight="1" thickBot="1">
      <c r="A17" s="12">
        <v>11</v>
      </c>
      <c r="B17" s="11" t="s">
        <v>16</v>
      </c>
      <c r="C17" s="25" t="s">
        <v>44</v>
      </c>
      <c r="D17" s="11" t="s">
        <v>11</v>
      </c>
      <c r="E17" s="8">
        <v>500</v>
      </c>
      <c r="F17" s="23">
        <v>157</v>
      </c>
      <c r="G17" s="23">
        <v>155</v>
      </c>
      <c r="H17" s="23">
        <v>150</v>
      </c>
      <c r="I17" s="9">
        <f>SUM(F17:H17)/3</f>
        <v>154</v>
      </c>
      <c r="J17" s="10">
        <f>E17*I17</f>
        <v>77000</v>
      </c>
    </row>
    <row r="18" spans="1:10" s="3" customFormat="1" ht="18.75">
      <c r="A18" s="13"/>
      <c r="B18" s="22" t="s">
        <v>17</v>
      </c>
      <c r="C18" s="22"/>
      <c r="D18" s="22"/>
      <c r="E18" s="22"/>
      <c r="F18" s="22"/>
      <c r="G18" s="22"/>
      <c r="H18" s="22"/>
      <c r="I18" s="22"/>
      <c r="J18" s="14">
        <f>SUM(J7:J17)</f>
        <v>1611699.4</v>
      </c>
    </row>
    <row r="19" spans="1:10" s="17" customFormat="1" ht="36" customHeight="1">
      <c r="A19" s="31" t="s">
        <v>35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s="3" customFormat="1" ht="15.75" hidden="1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s="3" customFormat="1" ht="15.75">
      <c r="A21" s="18" t="s">
        <v>8</v>
      </c>
      <c r="B21" s="26" t="s">
        <v>25</v>
      </c>
      <c r="C21" s="27"/>
      <c r="D21" s="26"/>
      <c r="E21" s="28"/>
      <c r="F21" s="28"/>
      <c r="G21" s="28"/>
      <c r="H21" s="28"/>
      <c r="I21" s="28"/>
      <c r="J21" s="29"/>
    </row>
    <row r="22" spans="1:10" s="3" customFormat="1" ht="15.75">
      <c r="A22" s="19" t="s">
        <v>9</v>
      </c>
      <c r="B22" s="26" t="s">
        <v>25</v>
      </c>
      <c r="C22" s="27"/>
      <c r="D22" s="26"/>
      <c r="E22" s="28"/>
      <c r="F22" s="28"/>
      <c r="G22" s="28"/>
      <c r="H22" s="28"/>
      <c r="I22" s="28"/>
      <c r="J22" s="29"/>
    </row>
    <row r="23" spans="1:10" s="3" customFormat="1" ht="15.75">
      <c r="A23" s="18" t="s">
        <v>10</v>
      </c>
      <c r="B23" s="26" t="s">
        <v>25</v>
      </c>
      <c r="C23" s="29"/>
      <c r="D23" s="26"/>
      <c r="E23" s="30"/>
      <c r="F23" s="30"/>
      <c r="G23" s="30"/>
      <c r="H23" s="30"/>
      <c r="I23" s="30"/>
      <c r="J23" s="27"/>
    </row>
    <row r="24" spans="1:10" s="3" customFormat="1" ht="15.75">
      <c r="A24" s="15"/>
      <c r="B24" s="20" t="s">
        <v>18</v>
      </c>
      <c r="C24" s="15"/>
      <c r="D24" s="15"/>
      <c r="E24" s="15"/>
      <c r="F24" s="15"/>
      <c r="G24" s="15"/>
      <c r="H24" s="15"/>
      <c r="I24" s="15"/>
      <c r="J24" s="16"/>
    </row>
    <row r="25" spans="1:10" s="3" customFormat="1" ht="15.75">
      <c r="A25" s="15"/>
      <c r="B25" s="21" t="s">
        <v>19</v>
      </c>
      <c r="C25" s="20"/>
      <c r="D25" s="15"/>
      <c r="E25" s="15"/>
      <c r="F25" s="15"/>
      <c r="G25" s="15"/>
      <c r="H25" s="15"/>
      <c r="I25" s="15"/>
      <c r="J25" s="16"/>
    </row>
    <row r="26" spans="1:10" s="3" customFormat="1" ht="15.75">
      <c r="A26" s="15"/>
      <c r="B26" s="20" t="s">
        <v>23</v>
      </c>
      <c r="C26" s="20"/>
      <c r="D26" s="15"/>
      <c r="E26" s="15"/>
      <c r="F26" s="15"/>
      <c r="G26" s="15"/>
      <c r="H26" s="15"/>
      <c r="I26" s="15"/>
      <c r="J26" s="16"/>
    </row>
    <row r="27" spans="1:10" s="3" customFormat="1" ht="15.75">
      <c r="A27" s="15"/>
      <c r="B27" s="20" t="s">
        <v>24</v>
      </c>
      <c r="C27" s="20"/>
      <c r="D27" s="15"/>
      <c r="E27" s="15"/>
      <c r="F27" s="15"/>
      <c r="G27" s="15"/>
      <c r="H27" s="15"/>
      <c r="I27" s="15"/>
      <c r="J27" s="16"/>
    </row>
    <row r="28" spans="1:10" s="3" customFormat="1" ht="15.7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17">
    <mergeCell ref="A19:J20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21:C21"/>
    <mergeCell ref="D21:J21"/>
    <mergeCell ref="B22:C22"/>
    <mergeCell ref="D22:J22"/>
    <mergeCell ref="B23:C23"/>
    <mergeCell ref="D23:J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2016-12-05T17:06:10Z</dcterms:modified>
</cp:coreProperties>
</file>