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firstSheet="11" activeTab="11"/>
  </bookViews>
  <sheets>
    <sheet name="по состоянию на 23.09.2019" sheetId="1" state="hidden" r:id="rId1"/>
    <sheet name="по состоянию на 01.10.2019" sheetId="4" state="hidden" r:id="rId2"/>
    <sheet name="по состоянию на 01.11.2019" sheetId="5" state="hidden" r:id="rId3"/>
    <sheet name="готовность по всем площадкам " sheetId="6" state="hidden" r:id="rId4"/>
    <sheet name="по микрорайонам" sheetId="7" state="hidden" r:id="rId5"/>
    <sheet name="Лист2" sheetId="2" state="hidden" r:id="rId6"/>
    <sheet name="последний" sheetId="8" state="hidden" r:id="rId7"/>
    <sheet name="графики" sheetId="3" state="hidden" r:id="rId8"/>
    <sheet name="готовность по всем площадка (2" sheetId="9" state="hidden" r:id="rId9"/>
    <sheet name="графики (2)" sheetId="10" state="hidden" r:id="rId10"/>
    <sheet name="график (3)" sheetId="11" state="hidden" r:id="rId11"/>
    <sheet name="график (4)" sheetId="12" r:id="rId12"/>
  </sheets>
  <calcPr calcId="145621"/>
</workbook>
</file>

<file path=xl/calcChain.xml><?xml version="1.0" encoding="utf-8"?>
<calcChain xmlns="http://schemas.openxmlformats.org/spreadsheetml/2006/main">
  <c r="D45" i="12" l="1"/>
  <c r="D54" i="12" l="1"/>
  <c r="D55" i="12"/>
  <c r="D56" i="12"/>
  <c r="D57" i="12"/>
  <c r="D58" i="12"/>
  <c r="D72" i="12"/>
  <c r="C72" i="12"/>
  <c r="D71" i="12"/>
  <c r="D70" i="12"/>
  <c r="D69" i="12"/>
  <c r="D68" i="12"/>
  <c r="D67" i="12"/>
  <c r="D66" i="12"/>
  <c r="D65" i="12"/>
  <c r="D63" i="12"/>
  <c r="D59" i="12"/>
  <c r="C54" i="12"/>
  <c r="D53" i="12"/>
  <c r="D52" i="12"/>
  <c r="D50" i="12"/>
  <c r="D48" i="12"/>
  <c r="D47" i="12"/>
  <c r="D44" i="12"/>
  <c r="D35" i="12"/>
  <c r="D34" i="12"/>
  <c r="D33" i="12"/>
  <c r="D32" i="12"/>
  <c r="D31" i="12"/>
  <c r="D28" i="12"/>
  <c r="D27" i="12"/>
  <c r="C27" i="12"/>
  <c r="C26" i="12"/>
  <c r="D25" i="12"/>
  <c r="D24" i="12"/>
  <c r="D23" i="12"/>
  <c r="C23" i="12"/>
  <c r="D21" i="12"/>
  <c r="D20" i="12"/>
  <c r="C20" i="12"/>
  <c r="D19" i="12"/>
  <c r="C19" i="12"/>
  <c r="D18" i="12"/>
  <c r="D17" i="12"/>
  <c r="D16" i="12"/>
  <c r="D15" i="12"/>
  <c r="C15" i="12"/>
  <c r="D12" i="12"/>
  <c r="D11" i="12"/>
  <c r="C11" i="12"/>
  <c r="D10" i="12"/>
  <c r="D9" i="12"/>
  <c r="D8" i="12"/>
  <c r="C8" i="12"/>
  <c r="D7" i="12"/>
  <c r="D6" i="12"/>
  <c r="C6" i="12"/>
  <c r="D68" i="11" l="1"/>
  <c r="C79" i="11"/>
  <c r="D79" i="11"/>
  <c r="D78" i="11"/>
  <c r="D77" i="11"/>
  <c r="D76" i="11"/>
  <c r="D75" i="11"/>
  <c r="D74" i="11"/>
  <c r="D73" i="11"/>
  <c r="D72" i="11"/>
  <c r="D71" i="11"/>
  <c r="D70" i="11"/>
  <c r="D69" i="11"/>
  <c r="D67" i="11"/>
  <c r="D66" i="11"/>
  <c r="D65" i="11"/>
  <c r="D64" i="11"/>
  <c r="D63" i="11"/>
  <c r="C61" i="11"/>
  <c r="D62" i="11"/>
  <c r="D61" i="11"/>
  <c r="C57" i="11"/>
  <c r="D60" i="11"/>
  <c r="D59" i="11"/>
  <c r="D58" i="11"/>
  <c r="D57" i="11"/>
  <c r="C53" i="11"/>
  <c r="D56" i="11"/>
  <c r="D55" i="11"/>
  <c r="D54" i="11"/>
  <c r="D53" i="11"/>
  <c r="D52" i="11"/>
  <c r="D51" i="11"/>
  <c r="D50" i="11"/>
  <c r="D49" i="11"/>
  <c r="D48" i="11"/>
  <c r="D47" i="11"/>
  <c r="D46" i="11"/>
  <c r="D45" i="11"/>
  <c r="D44" i="11"/>
  <c r="D43" i="11"/>
  <c r="D42" i="11"/>
  <c r="D41" i="11"/>
  <c r="D40" i="11"/>
  <c r="D39" i="11"/>
  <c r="D38" i="11"/>
  <c r="D37" i="11"/>
  <c r="C35" i="11"/>
  <c r="D36" i="11"/>
  <c r="D35" i="11"/>
  <c r="C34" i="11"/>
  <c r="C33" i="11"/>
  <c r="C30" i="11"/>
  <c r="D34" i="11"/>
  <c r="D33" i="11"/>
  <c r="D32" i="11"/>
  <c r="D31" i="11"/>
  <c r="D30" i="11"/>
  <c r="D29" i="11"/>
  <c r="D28" i="11"/>
  <c r="D27" i="11"/>
  <c r="C27" i="11"/>
  <c r="C26" i="11"/>
  <c r="C22" i="11"/>
  <c r="D26" i="11"/>
  <c r="D25" i="11"/>
  <c r="D24" i="11"/>
  <c r="D23" i="11"/>
  <c r="D22" i="11"/>
  <c r="D21" i="11"/>
  <c r="D20" i="11"/>
  <c r="C20" i="11"/>
  <c r="D19" i="11"/>
  <c r="D18" i="11"/>
  <c r="D17" i="11"/>
  <c r="C17" i="11"/>
  <c r="C15" i="11"/>
  <c r="D16" i="11"/>
  <c r="D15" i="11"/>
  <c r="D74" i="10" l="1"/>
  <c r="C74" i="10"/>
  <c r="D73" i="10"/>
  <c r="D72" i="10"/>
  <c r="D71" i="10"/>
  <c r="C71" i="10"/>
  <c r="D70" i="10"/>
  <c r="D69" i="10"/>
  <c r="D68" i="10"/>
  <c r="D67" i="10"/>
  <c r="C67" i="10"/>
  <c r="D66" i="10"/>
  <c r="C66" i="10"/>
  <c r="D65" i="10"/>
  <c r="D64" i="10"/>
  <c r="D63" i="10"/>
  <c r="C63" i="10"/>
  <c r="D62" i="10"/>
  <c r="D61" i="10"/>
  <c r="C61" i="10"/>
  <c r="D60" i="10"/>
  <c r="D59" i="10"/>
  <c r="D58" i="10"/>
  <c r="D57" i="10"/>
  <c r="C57" i="10"/>
  <c r="D56" i="10"/>
  <c r="D55" i="10"/>
  <c r="D54" i="10"/>
  <c r="D53" i="10"/>
  <c r="C53" i="10"/>
  <c r="D52" i="10"/>
  <c r="D51" i="10"/>
  <c r="D50" i="10"/>
  <c r="D49" i="10"/>
  <c r="D48" i="10"/>
  <c r="D47" i="10"/>
  <c r="N40" i="10"/>
  <c r="D40" i="10"/>
  <c r="C40" i="10"/>
  <c r="D39" i="10"/>
  <c r="D38" i="10"/>
  <c r="D37" i="10"/>
  <c r="C37" i="10"/>
  <c r="D36" i="10"/>
  <c r="D35" i="10"/>
  <c r="D34" i="10"/>
  <c r="D33" i="10"/>
  <c r="C33" i="10"/>
  <c r="D32" i="10"/>
  <c r="C32" i="10"/>
  <c r="D31" i="10"/>
  <c r="D30" i="10"/>
  <c r="D29" i="10"/>
  <c r="D28" i="10"/>
  <c r="C28" i="10"/>
  <c r="D27" i="10"/>
  <c r="D26" i="10"/>
  <c r="C26" i="10"/>
  <c r="D25" i="10"/>
  <c r="D24" i="10"/>
  <c r="D23" i="10"/>
  <c r="D22" i="10"/>
  <c r="D21" i="10"/>
  <c r="D20" i="10"/>
  <c r="D19" i="10"/>
  <c r="D18" i="10"/>
  <c r="D17" i="10"/>
  <c r="D16" i="10"/>
  <c r="C16" i="10"/>
  <c r="D15" i="10"/>
  <c r="D14" i="10"/>
  <c r="D13" i="10"/>
  <c r="D12" i="10"/>
  <c r="D11" i="10"/>
  <c r="C11" i="10"/>
  <c r="D10" i="10"/>
  <c r="D9" i="10"/>
  <c r="D6" i="10"/>
  <c r="D25" i="3"/>
  <c r="D24" i="3"/>
  <c r="D23" i="3"/>
  <c r="D22" i="3"/>
  <c r="D21" i="3"/>
  <c r="D20" i="3"/>
  <c r="D52" i="3"/>
  <c r="D51" i="3"/>
  <c r="D50" i="3"/>
  <c r="D49" i="3"/>
  <c r="D48" i="3"/>
  <c r="D47" i="3"/>
  <c r="N40" i="3"/>
  <c r="D31" i="3"/>
  <c r="D15" i="3"/>
  <c r="D74" i="3"/>
  <c r="C74" i="3"/>
  <c r="D73" i="3"/>
  <c r="D72" i="3"/>
  <c r="D71" i="3"/>
  <c r="C71" i="3"/>
  <c r="D70" i="3"/>
  <c r="D69" i="3"/>
  <c r="D68" i="3"/>
  <c r="D67" i="3"/>
  <c r="C67" i="3"/>
  <c r="D66" i="3"/>
  <c r="C66" i="3"/>
  <c r="D65" i="3"/>
  <c r="D64" i="3"/>
  <c r="D63" i="3"/>
  <c r="C63" i="3"/>
  <c r="D62" i="3"/>
  <c r="D61" i="3"/>
  <c r="C61" i="3"/>
  <c r="D60" i="3"/>
  <c r="D59" i="3"/>
  <c r="D58" i="3"/>
  <c r="D57" i="3"/>
  <c r="C57" i="3"/>
  <c r="D56" i="3"/>
  <c r="D55" i="3"/>
  <c r="D54" i="3"/>
  <c r="D53" i="3"/>
  <c r="C53" i="3"/>
  <c r="F37" i="9"/>
  <c r="D40" i="3"/>
  <c r="C40" i="3"/>
  <c r="D39" i="3"/>
  <c r="D38" i="3"/>
  <c r="D37" i="3"/>
  <c r="C37" i="3"/>
  <c r="D32" i="3"/>
  <c r="C32" i="3"/>
  <c r="D36" i="3"/>
  <c r="D35" i="3"/>
  <c r="D34" i="3"/>
  <c r="D33" i="3"/>
  <c r="C33" i="3"/>
  <c r="D19" i="3"/>
  <c r="D18" i="3"/>
  <c r="D14" i="3"/>
  <c r="C28" i="3"/>
  <c r="D30" i="3"/>
  <c r="D29" i="3"/>
  <c r="D28" i="3"/>
  <c r="C26" i="3"/>
  <c r="D27" i="3"/>
  <c r="D26" i="3"/>
  <c r="D17" i="3"/>
  <c r="D16" i="3"/>
  <c r="C16" i="3"/>
  <c r="C11" i="3"/>
  <c r="D13" i="3"/>
  <c r="D12" i="3"/>
  <c r="D11" i="3"/>
  <c r="D10" i="3"/>
  <c r="D9" i="3"/>
  <c r="D6" i="3"/>
  <c r="F71" i="8" l="1"/>
  <c r="G69" i="7" l="1"/>
  <c r="G67" i="7"/>
  <c r="G64" i="7"/>
  <c r="G47" i="7"/>
  <c r="G36" i="7"/>
  <c r="G27" i="7"/>
  <c r="G23" i="7"/>
  <c r="G20" i="7"/>
  <c r="G18" i="7"/>
  <c r="G17" i="7"/>
  <c r="G4" i="7"/>
  <c r="F71" i="6"/>
  <c r="F71" i="7"/>
  <c r="E71" i="7"/>
</calcChain>
</file>

<file path=xl/sharedStrings.xml><?xml version="1.0" encoding="utf-8"?>
<sst xmlns="http://schemas.openxmlformats.org/spreadsheetml/2006/main" count="752" uniqueCount="169">
  <si>
    <t>Перечень мест обустройства мест (площадок) накопления твердых коммунальных отходов</t>
  </si>
  <si>
    <t>№ п/п</t>
  </si>
  <si>
    <t>Адрес расположения</t>
  </si>
  <si>
    <t>План Количества площадок, шт.</t>
  </si>
  <si>
    <t>Обустрой-ство основания, шт.</t>
  </si>
  <si>
    <t>Модули, шт.</t>
  </si>
  <si>
    <t>1 микрорайон</t>
  </si>
  <si>
    <t>ул. Красноармейская в районе домов 4,10-Толстого,  в районе домов 14,12, Студенческая,  в районе дома 18</t>
  </si>
  <si>
    <t>пер. Зеленый  в районе дома 7 - Свердлова, в районе дома 14</t>
  </si>
  <si>
    <t>ул. Свердлова  в районе домов 1,3 - Толстого,  в районе домов 2,4</t>
  </si>
  <si>
    <t>ул. Газовиков  в районе дома 5</t>
  </si>
  <si>
    <t>2 микрорайон</t>
  </si>
  <si>
    <t>ул. Рябиновая,  в районе дома 5</t>
  </si>
  <si>
    <t>ул. Красина в районе домов 1-2А</t>
  </si>
  <si>
    <t>ул. Петровская-Бородинская</t>
  </si>
  <si>
    <t xml:space="preserve">3 микрорайон </t>
  </si>
  <si>
    <t>ул. Заводская</t>
  </si>
  <si>
    <t>ул. Садовая  в районе домов  в районе домов 23а, 25</t>
  </si>
  <si>
    <t>ул. Садовая  в районе дома 70</t>
  </si>
  <si>
    <t>ул. Садовая  в районе дома 76</t>
  </si>
  <si>
    <t>ул. Менделеева  в районе дома 35</t>
  </si>
  <si>
    <t>ул. Садовая  в районе дома 60 а</t>
  </si>
  <si>
    <t>3А микрорайон</t>
  </si>
  <si>
    <t>ул. Восточная в районе дома 29</t>
  </si>
  <si>
    <t>4 микрорайон</t>
  </si>
  <si>
    <t>ул. Плеханова в районе дома 15</t>
  </si>
  <si>
    <t>ул. Суворова – ул. Гоголя</t>
  </si>
  <si>
    <t>5 и 7 микрорайон</t>
  </si>
  <si>
    <t>ул. Сахарова,  в районе домов 1,34</t>
  </si>
  <si>
    <t>ул. Московская,  в районе дома 43</t>
  </si>
  <si>
    <t>ул. Уральская,  в районе дома 55</t>
  </si>
  <si>
    <t>5А микрорайон</t>
  </si>
  <si>
    <t>ул. Чкалова  в районе домов 3а,3</t>
  </si>
  <si>
    <t>ул. Сахарова  в районе домов 2а,2б</t>
  </si>
  <si>
    <t>6 микрорайон</t>
  </si>
  <si>
    <t>ул.Менделеева  в районе дома 32/1</t>
  </si>
  <si>
    <t>ул. Космонавтов, в районе домов 4-6</t>
  </si>
  <si>
    <t>7Б микрорайон</t>
  </si>
  <si>
    <t xml:space="preserve"> ул. Ермака, в районе дома 30</t>
  </si>
  <si>
    <t>ул.. Сахарова,  в районе дома 46</t>
  </si>
  <si>
    <t>бульвар Сибирский в районе дома 36</t>
  </si>
  <si>
    <t>ул. Уральская,  в районе дома 57</t>
  </si>
  <si>
    <t>8 микрорайон</t>
  </si>
  <si>
    <t>ул. Ленина в районе дома 32</t>
  </si>
  <si>
    <t>ул. Механизаторов,  в районе дома 18</t>
  </si>
  <si>
    <t>ул. Механизаторов,  в районе дома 12</t>
  </si>
  <si>
    <t>ул. Железнодорожная,  в районе домов 47а,45</t>
  </si>
  <si>
    <t>ул. Механизаторов в районе дома 19в</t>
  </si>
  <si>
    <t>ул. Калинина,  в районе дома 25</t>
  </si>
  <si>
    <t>ул. Калинина,  в районе дома 26</t>
  </si>
  <si>
    <t>10 микрорайон</t>
  </si>
  <si>
    <t>ул. Железнодорожная,  в районе дома 35А</t>
  </si>
  <si>
    <t>ул. Мира  в районе дома 12</t>
  </si>
  <si>
    <t>ул. 40 лет Победы в районе дома 11А</t>
  </si>
  <si>
    <t>11 микрорайон</t>
  </si>
  <si>
    <t>ул. Попова,  в районе домов  2В, 4</t>
  </si>
  <si>
    <t>ул. Геологов   в районе дома 7</t>
  </si>
  <si>
    <t>ул. Кирова  в районе домов 8</t>
  </si>
  <si>
    <t>ул. Строителей,  в районе дома 15</t>
  </si>
  <si>
    <t>12 микрорайон</t>
  </si>
  <si>
    <t>ул. Дружбы Народов,  в районе дома 1Б</t>
  </si>
  <si>
    <t>13 микрорайон</t>
  </si>
  <si>
    <t>ул. Аксакова  в районе домов 1, 8</t>
  </si>
  <si>
    <t>ул. Таежная  в районе домов 12,16/1</t>
  </si>
  <si>
    <t>ул. Таежная  в районе домов 22а,43а</t>
  </si>
  <si>
    <t>ул. Таежная  в районе домов 30,32</t>
  </si>
  <si>
    <t>ул. Мира  в районе домов 53,53а</t>
  </si>
  <si>
    <t>14 микрорайон</t>
  </si>
  <si>
    <t>ул. Новая в районе дома 42, ул. Снежная в районе дома 11</t>
  </si>
  <si>
    <t>ул. Труда в районе дома 25</t>
  </si>
  <si>
    <t>пер. Северный-Труда</t>
  </si>
  <si>
    <t>ул. Есенина в районе дома 2</t>
  </si>
  <si>
    <t>ул. Мичурина в районе домов 17-19</t>
  </si>
  <si>
    <t>ул. Андреевская-Кольцевая</t>
  </si>
  <si>
    <t>15 микрорайон</t>
  </si>
  <si>
    <t>ул. Мира  в районе дома 73</t>
  </si>
  <si>
    <t>ул. Мира  в районе дома 63</t>
  </si>
  <si>
    <t>ул. Мира  в районе дома 56</t>
  </si>
  <si>
    <t>ул. Энтузиастов,  в районе дома 2</t>
  </si>
  <si>
    <t>ул.  Спортивная, в районе дома 49</t>
  </si>
  <si>
    <t>16 и 16А микрорайон</t>
  </si>
  <si>
    <t>ул. Югорская в районе дома 30</t>
  </si>
  <si>
    <t>ул. Солнечная - Тополиная</t>
  </si>
  <si>
    <t>ул.  8 марта</t>
  </si>
  <si>
    <t>18 микрорайон</t>
  </si>
  <si>
    <t>ул. Смородиновая</t>
  </si>
  <si>
    <t>Зеленая зона</t>
  </si>
  <si>
    <t>Последний км</t>
  </si>
  <si>
    <t>ПМК</t>
  </si>
  <si>
    <t>ул. Столыпина в районе дома 1а</t>
  </si>
  <si>
    <t>ул. Красная, в районе дома 2</t>
  </si>
  <si>
    <t>ИТОГО</t>
  </si>
  <si>
    <t>9 микрорайон</t>
  </si>
  <si>
    <t>Факт, шт</t>
  </si>
  <si>
    <t>План количества площадок, шт.</t>
  </si>
  <si>
    <t>площадки отсутствуют</t>
  </si>
  <si>
    <t>готовые к размещению модулей площадки</t>
  </si>
  <si>
    <t>готовые к размещению микрорайоны</t>
  </si>
  <si>
    <t>Кол-во площадок по микрорайонам</t>
  </si>
  <si>
    <t>ул. Сахарова,  в районе домов 20,34</t>
  </si>
  <si>
    <t>перенесли на советская5</t>
  </si>
  <si>
    <t>перенесли на Гастелло 12-14</t>
  </si>
  <si>
    <t>ул. Таежная  в районе домов 22а,Мира 43а</t>
  </si>
  <si>
    <t xml:space="preserve">размещение по ул. Таежная 22а - невозможно. Взамен размещение на Ленина 1/1, </t>
  </si>
  <si>
    <t>Адрес установки контейнерной площадки</t>
  </si>
  <si>
    <t>Дата установки</t>
  </si>
  <si>
    <t>ул. Свердлова в районе дома №14</t>
  </si>
  <si>
    <t>25.10-26.2019</t>
  </si>
  <si>
    <t>21.10-22.10.2019</t>
  </si>
  <si>
    <t>ПММК</t>
  </si>
  <si>
    <t>27.10.-28.10.2019</t>
  </si>
  <si>
    <t>График установки модулей контейнерных площадок на территории города Югорска (1 этап)</t>
  </si>
  <si>
    <t>График установки модулей контейнерных площадок на территории города Югорска (2 этап)</t>
  </si>
  <si>
    <t>пер. Зеленый  в районе дома 7</t>
  </si>
  <si>
    <t>н пор комисси</t>
  </si>
  <si>
    <t>пооооооотяшк</t>
  </si>
  <si>
    <t>мира</t>
  </si>
  <si>
    <t>21.10-22.10.19</t>
  </si>
  <si>
    <t>24.10-25.10.2019</t>
  </si>
  <si>
    <t>22.10.-23.10.2019</t>
  </si>
  <si>
    <t>ул. Гастелло,  в районе домов 12-14</t>
  </si>
  <si>
    <t>25.10-26.10.2019</t>
  </si>
  <si>
    <t>02.11-03.11.2019</t>
  </si>
  <si>
    <t>3 микрорайон</t>
  </si>
  <si>
    <t>ул. Таежная  в районе домов 22а (размещение невозможно-перенесена на ул. Ленина 1/1), Мира 43а</t>
  </si>
  <si>
    <t>ул. Таежная  в районе домов 30,32 (перенесена на ул. Советская, 5)</t>
  </si>
  <si>
    <t xml:space="preserve">График установки модулей контейнерных площадок на территории города Югорска </t>
  </si>
  <si>
    <t>27.10-28.10.2019</t>
  </si>
  <si>
    <t>23.10-24.10.2019</t>
  </si>
  <si>
    <t>29.10-30.10.2019</t>
  </si>
  <si>
    <t>31.10-01-11.2019</t>
  </si>
  <si>
    <t>04.11-05.11.2019</t>
  </si>
  <si>
    <t>06.11-07.11.2019</t>
  </si>
  <si>
    <t>Дата установки, кол-во площадок</t>
  </si>
  <si>
    <t>Р. Р. Султанов ____________</t>
  </si>
  <si>
    <t>А. З. Хусаинов ____________</t>
  </si>
  <si>
    <t>График установки модульных контейнерных площадок на территории города Югорска</t>
  </si>
  <si>
    <r>
      <rPr>
        <sz val="11"/>
        <color theme="1"/>
        <rFont val="Times New Roman"/>
        <family val="1"/>
        <charset val="204"/>
      </rPr>
      <t>В. В. Бевз ____</t>
    </r>
    <r>
      <rPr>
        <b/>
        <sz val="11"/>
        <color theme="1"/>
        <rFont val="Times New Roman"/>
        <family val="1"/>
        <charset val="204"/>
      </rPr>
      <t>____________</t>
    </r>
  </si>
  <si>
    <r>
      <t>Согласовано:</t>
    </r>
    <r>
      <rPr>
        <sz val="11"/>
        <color theme="1"/>
        <rFont val="Times New Roman"/>
        <family val="1"/>
        <charset val="204"/>
      </rPr>
      <t xml:space="preserve"> ООО "СВАР"</t>
    </r>
  </si>
  <si>
    <r>
      <t xml:space="preserve">Согласовано:  </t>
    </r>
    <r>
      <rPr>
        <sz val="11"/>
        <color theme="1"/>
        <rFont val="Times New Roman"/>
        <family val="1"/>
        <charset val="204"/>
      </rPr>
      <t>ООО "Оазис"</t>
    </r>
  </si>
  <si>
    <r>
      <t xml:space="preserve">Согласовано: </t>
    </r>
    <r>
      <rPr>
        <sz val="11"/>
        <color theme="1"/>
        <rFont val="Times New Roman"/>
        <family val="1"/>
        <charset val="204"/>
      </rPr>
      <t>МУП "Югорскэнергогаз"</t>
    </r>
  </si>
  <si>
    <r>
      <t xml:space="preserve">Утверждаю:                                                                                              </t>
    </r>
    <r>
      <rPr>
        <sz val="12"/>
        <color theme="1"/>
        <rFont val="Times New Roman"/>
        <family val="1"/>
        <charset val="204"/>
      </rPr>
      <t>Заместитель главы города - директор департамента жилищно-коммунального и строительного комплекса администрации города Югорска                                                                                                                         В.К. Бандурин ____________________</t>
    </r>
  </si>
  <si>
    <t>пер. Зеленый в районе дома 7 - Свердлова в районе дома №14</t>
  </si>
  <si>
    <t>ул. Свердлова в районе дома 1,3 - Толстого, в районе дома 2,4</t>
  </si>
  <si>
    <t>ул. Газовиков в районе дома 5</t>
  </si>
  <si>
    <t>ул. Ермака, в районе дома 30</t>
  </si>
  <si>
    <t xml:space="preserve">ул. Сахарова, в районе дома 46 </t>
  </si>
  <si>
    <t>ул. Уральская, в районе дома 57</t>
  </si>
  <si>
    <t>7 Б микрорайон</t>
  </si>
  <si>
    <t>06.11.-08.11.2019</t>
  </si>
  <si>
    <t>ул.Мира в районе дома №56а</t>
  </si>
  <si>
    <t>ул. Заводская 29</t>
  </si>
  <si>
    <t>ул. 8 марта в районе дома №1</t>
  </si>
  <si>
    <t>ул. Мира в районе дома 73</t>
  </si>
  <si>
    <t>31.10-01.11.2019</t>
  </si>
  <si>
    <t>ул. Красноармейская в районе домов 4,10 - Толстого, в районе домов 14-12, Студенческая в районе дома 18</t>
  </si>
  <si>
    <t>ул. Таежная в районе дома №12, 16/1</t>
  </si>
  <si>
    <t>График установки модульных контейнерных площадок на территории города Югорска и отмены "кольцевой" вывозки</t>
  </si>
  <si>
    <t>Отмена кольцевой вывозки</t>
  </si>
  <si>
    <t xml:space="preserve"> 25.10.2019 </t>
  </si>
  <si>
    <t xml:space="preserve"> 27.10.2019 </t>
  </si>
  <si>
    <t xml:space="preserve"> 29.10.2019 </t>
  </si>
  <si>
    <t xml:space="preserve"> 31.10.2019 </t>
  </si>
  <si>
    <t xml:space="preserve"> 02.11.2019 </t>
  </si>
  <si>
    <t xml:space="preserve"> 03.11.2019 </t>
  </si>
  <si>
    <t>ул. Ленина, в районе дома 1/1, ул. Мира в районе 43а</t>
  </si>
  <si>
    <t>ул. Советская в районе дома №5</t>
  </si>
  <si>
    <t>ул. Смородиновая, в районе домов 29 и 55</t>
  </si>
  <si>
    <t>ул. Буряка, в районе дома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</si>
</sst>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1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0" fillId="6" borderId="0" xfId="0" applyFill="1"/>
    <xf numFmtId="0" fontId="0" fillId="4" borderId="0" xfId="0" applyFill="1"/>
    <xf numFmtId="0" fontId="0" fillId="3" borderId="0" xfId="0" applyFill="1"/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7" borderId="1" xfId="0" applyFont="1" applyFill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0" fontId="4" fillId="7" borderId="20" xfId="0" applyFont="1" applyFill="1" applyBorder="1" applyAlignment="1">
      <alignment horizontal="center" vertical="center" shrinkToFit="1"/>
    </xf>
    <xf numFmtId="0" fontId="4" fillId="7" borderId="10" xfId="0" applyFont="1" applyFill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4" fillId="4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0" fillId="5" borderId="0" xfId="0" applyFill="1"/>
    <xf numFmtId="0" fontId="0" fillId="0" borderId="0" xfId="0" applyFill="1"/>
    <xf numFmtId="0" fontId="4" fillId="3" borderId="1" xfId="0" applyFont="1" applyFill="1" applyBorder="1" applyAlignment="1">
      <alignment horizontal="center" vertical="center"/>
    </xf>
    <xf numFmtId="0" fontId="0" fillId="0" borderId="0" xfId="0" applyBorder="1"/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4" fillId="0" borderId="0" xfId="0" applyFont="1" applyAlignment="1">
      <alignment horizontal="right"/>
    </xf>
    <xf numFmtId="0" fontId="6" fillId="0" borderId="20" xfId="0" applyFont="1" applyFill="1" applyBorder="1" applyAlignment="1">
      <alignment vertical="center"/>
    </xf>
    <xf numFmtId="0" fontId="6" fillId="0" borderId="22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right"/>
    </xf>
    <xf numFmtId="0" fontId="8" fillId="0" borderId="0" xfId="0" applyFont="1"/>
    <xf numFmtId="0" fontId="4" fillId="5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3" fillId="4" borderId="12" xfId="0" applyFont="1" applyFill="1" applyBorder="1" applyAlignment="1">
      <alignment horizontal="center" vertical="center"/>
    </xf>
    <xf numFmtId="0" fontId="1" fillId="6" borderId="10" xfId="0" applyFont="1" applyFill="1" applyBorder="1" applyAlignment="1">
      <alignment horizontal="center" vertical="center" wrapText="1"/>
    </xf>
    <xf numFmtId="0" fontId="1" fillId="6" borderId="11" xfId="0" applyFont="1" applyFill="1" applyBorder="1" applyAlignment="1">
      <alignment horizontal="center" vertical="center" wrapText="1"/>
    </xf>
    <xf numFmtId="0" fontId="1" fillId="6" borderId="12" xfId="0" applyFont="1" applyFill="1" applyBorder="1" applyAlignment="1">
      <alignment horizontal="center" vertical="center" wrapText="1"/>
    </xf>
    <xf numFmtId="0" fontId="0" fillId="0" borderId="16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5" borderId="20" xfId="0" applyFont="1" applyFill="1" applyBorder="1" applyAlignment="1">
      <alignment horizontal="center" vertical="center" shrinkToFit="1"/>
    </xf>
    <xf numFmtId="0" fontId="4" fillId="5" borderId="21" xfId="0" applyFont="1" applyFill="1" applyBorder="1" applyAlignment="1">
      <alignment horizontal="center" vertical="center" shrinkToFit="1"/>
    </xf>
    <xf numFmtId="0" fontId="4" fillId="5" borderId="16" xfId="0" applyFont="1" applyFill="1" applyBorder="1" applyAlignment="1">
      <alignment horizontal="center" vertical="center" shrinkToFit="1"/>
    </xf>
    <xf numFmtId="0" fontId="4" fillId="5" borderId="19" xfId="0" applyFont="1" applyFill="1" applyBorder="1" applyAlignment="1">
      <alignment horizontal="center" vertical="center" shrinkToFit="1"/>
    </xf>
    <xf numFmtId="0" fontId="4" fillId="5" borderId="22" xfId="0" applyFont="1" applyFill="1" applyBorder="1" applyAlignment="1">
      <alignment horizontal="center" vertical="center" shrinkToFit="1"/>
    </xf>
    <xf numFmtId="0" fontId="4" fillId="5" borderId="23" xfId="0" applyFont="1" applyFill="1" applyBorder="1" applyAlignment="1">
      <alignment horizontal="center" vertical="center" shrinkToFit="1"/>
    </xf>
    <xf numFmtId="0" fontId="4" fillId="0" borderId="17" xfId="0" applyFont="1" applyBorder="1" applyAlignment="1">
      <alignment horizontal="center" vertical="center" shrinkToFit="1"/>
    </xf>
    <xf numFmtId="0" fontId="4" fillId="0" borderId="18" xfId="0" applyFont="1" applyBorder="1" applyAlignment="1">
      <alignment horizontal="center" vertical="center" shrinkToFit="1"/>
    </xf>
    <xf numFmtId="14" fontId="4" fillId="0" borderId="17" xfId="0" applyNumberFormat="1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5" borderId="0" xfId="0" applyFont="1" applyFill="1" applyAlignment="1">
      <alignment horizontal="center"/>
    </xf>
    <xf numFmtId="14" fontId="4" fillId="0" borderId="18" xfId="0" applyNumberFormat="1" applyFont="1" applyBorder="1" applyAlignment="1">
      <alignment horizontal="center" vertical="center" shrinkToFit="1"/>
    </xf>
    <xf numFmtId="0" fontId="4" fillId="5" borderId="10" xfId="0" applyFont="1" applyFill="1" applyBorder="1" applyAlignment="1">
      <alignment horizontal="center" vertical="center" shrinkToFit="1"/>
    </xf>
    <xf numFmtId="0" fontId="4" fillId="5" borderId="11" xfId="0" applyFont="1" applyFill="1" applyBorder="1" applyAlignment="1">
      <alignment horizontal="center" vertical="center" shrinkToFit="1"/>
    </xf>
    <xf numFmtId="0" fontId="4" fillId="5" borderId="12" xfId="0" applyFont="1" applyFill="1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8" xfId="0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7" fillId="0" borderId="0" xfId="0" applyFont="1" applyAlignment="1">
      <alignment horizontal="right" vertical="center"/>
    </xf>
    <xf numFmtId="0" fontId="7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shrinkToFit="1"/>
    </xf>
    <xf numFmtId="0" fontId="4" fillId="7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shrinkToFit="1"/>
    </xf>
    <xf numFmtId="0" fontId="7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 shrinkToFit="1"/>
    </xf>
    <xf numFmtId="0" fontId="4" fillId="5" borderId="1" xfId="0" applyNumberFormat="1" applyFont="1" applyFill="1" applyBorder="1" applyAlignment="1">
      <alignment horizontal="center" vertical="center" shrinkToFit="1"/>
    </xf>
    <xf numFmtId="14" fontId="4" fillId="0" borderId="10" xfId="0" applyNumberFormat="1" applyFont="1" applyBorder="1" applyAlignment="1">
      <alignment horizontal="center" vertical="center"/>
    </xf>
    <xf numFmtId="14" fontId="4" fillId="0" borderId="10" xfId="0" applyNumberFormat="1" applyFont="1" applyBorder="1" applyAlignment="1">
      <alignment horizontal="center" vertical="center" wrapText="1"/>
    </xf>
    <xf numFmtId="14" fontId="4" fillId="7" borderId="20" xfId="0" applyNumberFormat="1" applyFont="1" applyFill="1" applyBorder="1" applyAlignment="1">
      <alignment horizontal="center" vertical="center" shrinkToFit="1"/>
    </xf>
    <xf numFmtId="0" fontId="4" fillId="7" borderId="21" xfId="0" applyFont="1" applyFill="1" applyBorder="1" applyAlignment="1">
      <alignment horizontal="center" vertical="center" shrinkToFit="1"/>
    </xf>
    <xf numFmtId="0" fontId="4" fillId="7" borderId="16" xfId="0" applyFont="1" applyFill="1" applyBorder="1" applyAlignment="1">
      <alignment horizontal="center" vertical="center" shrinkToFit="1"/>
    </xf>
    <xf numFmtId="0" fontId="4" fillId="7" borderId="19" xfId="0" applyFont="1" applyFill="1" applyBorder="1" applyAlignment="1">
      <alignment horizontal="center" vertical="center" shrinkToFit="1"/>
    </xf>
    <xf numFmtId="0" fontId="4" fillId="7" borderId="22" xfId="0" applyFont="1" applyFill="1" applyBorder="1" applyAlignment="1">
      <alignment horizontal="center" vertical="center" shrinkToFit="1"/>
    </xf>
    <xf numFmtId="0" fontId="4" fillId="7" borderId="23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7" borderId="20" xfId="0" applyFont="1" applyFill="1" applyBorder="1" applyAlignment="1">
      <alignment horizontal="center" vertical="center" shrinkToFit="1"/>
    </xf>
    <xf numFmtId="14" fontId="4" fillId="7" borderId="1" xfId="0" applyNumberFormat="1" applyFont="1" applyFill="1" applyBorder="1" applyAlignment="1">
      <alignment horizontal="center" vertical="center" shrinkToFit="1"/>
    </xf>
    <xf numFmtId="0" fontId="4" fillId="5" borderId="10" xfId="0" applyFont="1" applyFill="1" applyBorder="1" applyAlignment="1">
      <alignment horizontal="center" vertical="center" wrapText="1"/>
    </xf>
    <xf numFmtId="0" fontId="4" fillId="5" borderId="11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14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1"/>
  <sheetViews>
    <sheetView workbookViewId="0">
      <selection activeCell="M4" sqref="M4"/>
    </sheetView>
  </sheetViews>
  <sheetFormatPr defaultRowHeight="15" x14ac:dyDescent="0.25"/>
  <cols>
    <col min="2" max="2" width="11" customWidth="1"/>
    <col min="3" max="3" width="21" customWidth="1"/>
    <col min="4" max="4" width="41.42578125" customWidth="1"/>
    <col min="5" max="5" width="15" customWidth="1"/>
    <col min="6" max="6" width="8.7109375" customWidth="1"/>
    <col min="7" max="7" width="13.140625" customWidth="1"/>
    <col min="8" max="8" width="10.42578125" customWidth="1"/>
  </cols>
  <sheetData>
    <row r="1" spans="2:8" ht="31.5" customHeight="1" thickBot="1" x14ac:dyDescent="0.3">
      <c r="B1" s="88" t="s">
        <v>0</v>
      </c>
      <c r="C1" s="88"/>
      <c r="D1" s="88"/>
      <c r="E1" s="88"/>
      <c r="F1" s="88"/>
      <c r="G1" s="88"/>
      <c r="H1" s="88"/>
    </row>
    <row r="2" spans="2:8" ht="62.25" customHeight="1" x14ac:dyDescent="0.25">
      <c r="B2" s="89" t="s">
        <v>1</v>
      </c>
      <c r="C2" s="91" t="s">
        <v>2</v>
      </c>
      <c r="D2" s="91"/>
      <c r="E2" s="91" t="s">
        <v>94</v>
      </c>
      <c r="F2" s="91" t="s">
        <v>93</v>
      </c>
      <c r="G2" s="91" t="s">
        <v>4</v>
      </c>
      <c r="H2" s="101" t="s">
        <v>5</v>
      </c>
    </row>
    <row r="3" spans="2:8" hidden="1" x14ac:dyDescent="0.25">
      <c r="B3" s="90"/>
      <c r="C3" s="92"/>
      <c r="D3" s="92"/>
      <c r="E3" s="92"/>
      <c r="F3" s="92"/>
      <c r="G3" s="92"/>
      <c r="H3" s="102"/>
    </row>
    <row r="4" spans="2:8" ht="51" customHeight="1" x14ac:dyDescent="0.25">
      <c r="B4" s="7">
        <v>1</v>
      </c>
      <c r="C4" s="103" t="s">
        <v>6</v>
      </c>
      <c r="D4" s="2" t="s">
        <v>7</v>
      </c>
      <c r="E4" s="1">
        <v>2</v>
      </c>
      <c r="F4" s="1"/>
      <c r="G4" s="1"/>
      <c r="H4" s="8"/>
    </row>
    <row r="5" spans="2:8" ht="30" customHeight="1" x14ac:dyDescent="0.25">
      <c r="B5" s="9">
        <v>2</v>
      </c>
      <c r="C5" s="104"/>
      <c r="D5" s="1" t="s">
        <v>8</v>
      </c>
      <c r="E5" s="3">
        <v>2</v>
      </c>
      <c r="F5" s="3"/>
      <c r="G5" s="3"/>
      <c r="H5" s="10"/>
    </row>
    <row r="6" spans="2:8" ht="36" customHeight="1" x14ac:dyDescent="0.25">
      <c r="B6" s="9">
        <v>3</v>
      </c>
      <c r="C6" s="104"/>
      <c r="D6" s="1" t="s">
        <v>9</v>
      </c>
      <c r="E6" s="3">
        <v>2</v>
      </c>
      <c r="F6" s="3"/>
      <c r="G6" s="3"/>
      <c r="H6" s="10"/>
    </row>
    <row r="7" spans="2:8" ht="15.75" x14ac:dyDescent="0.25">
      <c r="B7" s="7">
        <v>4</v>
      </c>
      <c r="C7" s="105"/>
      <c r="D7" s="4" t="s">
        <v>10</v>
      </c>
      <c r="E7" s="3">
        <v>2</v>
      </c>
      <c r="F7" s="3"/>
      <c r="G7" s="3"/>
      <c r="H7" s="10"/>
    </row>
    <row r="8" spans="2:8" ht="15.75" x14ac:dyDescent="0.25">
      <c r="B8" s="9">
        <v>6</v>
      </c>
      <c r="C8" s="96" t="s">
        <v>11</v>
      </c>
      <c r="D8" s="4" t="s">
        <v>12</v>
      </c>
      <c r="E8" s="3">
        <v>1</v>
      </c>
      <c r="F8" s="3"/>
      <c r="G8" s="3"/>
      <c r="H8" s="10"/>
    </row>
    <row r="9" spans="2:8" ht="15.75" x14ac:dyDescent="0.25">
      <c r="B9" s="7">
        <v>7</v>
      </c>
      <c r="C9" s="96"/>
      <c r="D9" s="4" t="s">
        <v>13</v>
      </c>
      <c r="E9" s="3">
        <v>1</v>
      </c>
      <c r="F9" s="3"/>
      <c r="G9" s="3"/>
      <c r="H9" s="10"/>
    </row>
    <row r="10" spans="2:8" ht="15.75" x14ac:dyDescent="0.25">
      <c r="B10" s="9">
        <v>8</v>
      </c>
      <c r="C10" s="96"/>
      <c r="D10" s="4" t="s">
        <v>14</v>
      </c>
      <c r="E10" s="3">
        <v>1</v>
      </c>
      <c r="F10" s="3"/>
      <c r="G10" s="3"/>
      <c r="H10" s="10"/>
    </row>
    <row r="11" spans="2:8" ht="15.75" x14ac:dyDescent="0.25">
      <c r="B11" s="9">
        <v>9</v>
      </c>
      <c r="C11" s="96" t="s">
        <v>15</v>
      </c>
      <c r="D11" s="4" t="s">
        <v>16</v>
      </c>
      <c r="E11" s="1">
        <v>1</v>
      </c>
      <c r="F11" s="1"/>
      <c r="G11" s="1"/>
      <c r="H11" s="8"/>
    </row>
    <row r="12" spans="2:8" ht="33" customHeight="1" x14ac:dyDescent="0.25">
      <c r="B12" s="7">
        <v>10</v>
      </c>
      <c r="C12" s="96"/>
      <c r="D12" s="1" t="s">
        <v>17</v>
      </c>
      <c r="E12" s="1">
        <v>1</v>
      </c>
      <c r="F12" s="1"/>
      <c r="G12" s="1"/>
      <c r="H12" s="8"/>
    </row>
    <row r="13" spans="2:8" ht="15.75" x14ac:dyDescent="0.25">
      <c r="B13" s="9">
        <v>11</v>
      </c>
      <c r="C13" s="96"/>
      <c r="D13" s="4" t="s">
        <v>18</v>
      </c>
      <c r="E13" s="1">
        <v>1</v>
      </c>
      <c r="F13" s="1"/>
      <c r="G13" s="1"/>
      <c r="H13" s="8"/>
    </row>
    <row r="14" spans="2:8" ht="15.75" x14ac:dyDescent="0.25">
      <c r="B14" s="9">
        <v>12</v>
      </c>
      <c r="C14" s="96"/>
      <c r="D14" s="4" t="s">
        <v>19</v>
      </c>
      <c r="E14" s="1">
        <v>1</v>
      </c>
      <c r="F14" s="1"/>
      <c r="G14" s="1"/>
      <c r="H14" s="8"/>
    </row>
    <row r="15" spans="2:8" ht="15.75" x14ac:dyDescent="0.25">
      <c r="B15" s="7">
        <v>13</v>
      </c>
      <c r="C15" s="96"/>
      <c r="D15" s="4" t="s">
        <v>20</v>
      </c>
      <c r="E15" s="1">
        <v>1</v>
      </c>
      <c r="F15" s="1"/>
      <c r="G15" s="1"/>
      <c r="H15" s="8"/>
    </row>
    <row r="16" spans="2:8" ht="15.75" x14ac:dyDescent="0.25">
      <c r="B16" s="9">
        <v>14</v>
      </c>
      <c r="C16" s="96"/>
      <c r="D16" s="4" t="s">
        <v>21</v>
      </c>
      <c r="E16" s="1">
        <v>1</v>
      </c>
      <c r="F16" s="1"/>
      <c r="G16" s="1"/>
      <c r="H16" s="8"/>
    </row>
    <row r="17" spans="2:8" ht="15.75" x14ac:dyDescent="0.25">
      <c r="B17" s="9">
        <v>15</v>
      </c>
      <c r="C17" s="4" t="s">
        <v>22</v>
      </c>
      <c r="D17" s="4" t="s">
        <v>23</v>
      </c>
      <c r="E17" s="1">
        <v>2</v>
      </c>
      <c r="F17" s="1"/>
      <c r="G17" s="1"/>
      <c r="H17" s="8"/>
    </row>
    <row r="18" spans="2:8" ht="15.75" x14ac:dyDescent="0.25">
      <c r="B18" s="7">
        <v>16</v>
      </c>
      <c r="C18" s="96" t="s">
        <v>24</v>
      </c>
      <c r="D18" s="4" t="s">
        <v>25</v>
      </c>
      <c r="E18" s="1">
        <v>1</v>
      </c>
      <c r="F18" s="1"/>
      <c r="G18" s="1"/>
      <c r="H18" s="8"/>
    </row>
    <row r="19" spans="2:8" ht="15.75" x14ac:dyDescent="0.25">
      <c r="B19" s="9">
        <v>17</v>
      </c>
      <c r="C19" s="96"/>
      <c r="D19" s="4" t="s">
        <v>26</v>
      </c>
      <c r="E19" s="1">
        <v>1</v>
      </c>
      <c r="F19" s="1"/>
      <c r="G19" s="1"/>
      <c r="H19" s="8"/>
    </row>
    <row r="20" spans="2:8" ht="15.75" x14ac:dyDescent="0.25">
      <c r="B20" s="9">
        <v>18</v>
      </c>
      <c r="C20" s="96" t="s">
        <v>27</v>
      </c>
      <c r="D20" s="4" t="s">
        <v>28</v>
      </c>
      <c r="E20" s="1">
        <v>2</v>
      </c>
      <c r="F20" s="1"/>
      <c r="G20" s="1"/>
      <c r="H20" s="8"/>
    </row>
    <row r="21" spans="2:8" ht="15.75" x14ac:dyDescent="0.25">
      <c r="B21" s="7">
        <v>19</v>
      </c>
      <c r="C21" s="96"/>
      <c r="D21" s="4" t="s">
        <v>29</v>
      </c>
      <c r="E21" s="1">
        <v>1</v>
      </c>
      <c r="F21" s="1"/>
      <c r="G21" s="1"/>
      <c r="H21" s="8"/>
    </row>
    <row r="22" spans="2:8" ht="15.75" x14ac:dyDescent="0.25">
      <c r="B22" s="9">
        <v>20</v>
      </c>
      <c r="C22" s="96"/>
      <c r="D22" s="4" t="s">
        <v>30</v>
      </c>
      <c r="E22" s="1">
        <v>1</v>
      </c>
      <c r="F22" s="1"/>
      <c r="G22" s="1"/>
      <c r="H22" s="8"/>
    </row>
    <row r="23" spans="2:8" ht="15.75" x14ac:dyDescent="0.25">
      <c r="B23" s="9">
        <v>21</v>
      </c>
      <c r="C23" s="96" t="s">
        <v>31</v>
      </c>
      <c r="D23" s="4" t="s">
        <v>32</v>
      </c>
      <c r="E23" s="1">
        <v>3</v>
      </c>
      <c r="F23" s="1"/>
      <c r="G23" s="1"/>
      <c r="H23" s="8"/>
    </row>
    <row r="24" spans="2:8" ht="15.75" x14ac:dyDescent="0.25">
      <c r="B24" s="7">
        <v>22</v>
      </c>
      <c r="C24" s="96"/>
      <c r="D24" s="4" t="s">
        <v>33</v>
      </c>
      <c r="E24" s="1">
        <v>2</v>
      </c>
      <c r="F24" s="1"/>
      <c r="G24" s="1"/>
      <c r="H24" s="8"/>
    </row>
    <row r="25" spans="2:8" ht="15.75" x14ac:dyDescent="0.25">
      <c r="B25" s="9">
        <v>23</v>
      </c>
      <c r="C25" s="96" t="s">
        <v>34</v>
      </c>
      <c r="D25" s="4" t="s">
        <v>35</v>
      </c>
      <c r="E25" s="1">
        <v>1</v>
      </c>
      <c r="F25" s="1"/>
      <c r="G25" s="1"/>
      <c r="H25" s="8"/>
    </row>
    <row r="26" spans="2:8" ht="15.75" x14ac:dyDescent="0.25">
      <c r="B26" s="9">
        <v>24</v>
      </c>
      <c r="C26" s="96"/>
      <c r="D26" s="4" t="s">
        <v>36</v>
      </c>
      <c r="E26" s="1">
        <v>1</v>
      </c>
      <c r="F26" s="1"/>
      <c r="G26" s="1"/>
      <c r="H26" s="8"/>
    </row>
    <row r="27" spans="2:8" ht="21.75" customHeight="1" x14ac:dyDescent="0.25">
      <c r="B27" s="7">
        <v>25</v>
      </c>
      <c r="C27" s="96" t="s">
        <v>37</v>
      </c>
      <c r="D27" s="1" t="s">
        <v>38</v>
      </c>
      <c r="E27" s="1">
        <v>1</v>
      </c>
      <c r="F27" s="1"/>
      <c r="G27" s="1"/>
      <c r="H27" s="8"/>
    </row>
    <row r="28" spans="2:8" ht="15.75" x14ac:dyDescent="0.25">
      <c r="B28" s="9">
        <v>26</v>
      </c>
      <c r="C28" s="96"/>
      <c r="D28" s="4" t="s">
        <v>39</v>
      </c>
      <c r="E28" s="1">
        <v>1</v>
      </c>
      <c r="F28" s="1"/>
      <c r="G28" s="1"/>
      <c r="H28" s="8"/>
    </row>
    <row r="29" spans="2:8" ht="19.5" customHeight="1" x14ac:dyDescent="0.25">
      <c r="B29" s="9">
        <v>27</v>
      </c>
      <c r="C29" s="96"/>
      <c r="D29" s="1" t="s">
        <v>40</v>
      </c>
      <c r="E29" s="1">
        <v>1</v>
      </c>
      <c r="F29" s="1"/>
      <c r="G29" s="1"/>
      <c r="H29" s="8"/>
    </row>
    <row r="30" spans="2:8" ht="15.75" x14ac:dyDescent="0.25">
      <c r="B30" s="7">
        <v>28</v>
      </c>
      <c r="C30" s="96"/>
      <c r="D30" s="4" t="s">
        <v>41</v>
      </c>
      <c r="E30" s="1">
        <v>1</v>
      </c>
      <c r="F30" s="1"/>
      <c r="G30" s="1"/>
      <c r="H30" s="8"/>
    </row>
    <row r="31" spans="2:8" ht="15.75" x14ac:dyDescent="0.25">
      <c r="B31" s="7">
        <v>29</v>
      </c>
      <c r="C31" s="96" t="s">
        <v>42</v>
      </c>
      <c r="D31" s="4" t="s">
        <v>43</v>
      </c>
      <c r="E31" s="1">
        <v>1</v>
      </c>
      <c r="F31" s="1"/>
      <c r="G31" s="1"/>
      <c r="H31" s="8"/>
    </row>
    <row r="32" spans="2:8" ht="15.75" x14ac:dyDescent="0.25">
      <c r="B32" s="7">
        <v>30</v>
      </c>
      <c r="C32" s="96"/>
      <c r="D32" s="4" t="s">
        <v>44</v>
      </c>
      <c r="E32" s="1">
        <v>1</v>
      </c>
      <c r="F32" s="1"/>
      <c r="G32" s="1"/>
      <c r="H32" s="8"/>
    </row>
    <row r="33" spans="2:8" ht="15.75" x14ac:dyDescent="0.25">
      <c r="B33" s="9">
        <v>31</v>
      </c>
      <c r="C33" s="96"/>
      <c r="D33" s="4" t="s">
        <v>45</v>
      </c>
      <c r="E33" s="1">
        <v>1</v>
      </c>
      <c r="F33" s="1"/>
      <c r="G33" s="1"/>
      <c r="H33" s="8"/>
    </row>
    <row r="34" spans="2:8" ht="31.5" customHeight="1" x14ac:dyDescent="0.25">
      <c r="B34" s="9">
        <v>32</v>
      </c>
      <c r="C34" s="96"/>
      <c r="D34" s="1" t="s">
        <v>46</v>
      </c>
      <c r="E34" s="1">
        <v>1</v>
      </c>
      <c r="F34" s="1"/>
      <c r="G34" s="1"/>
      <c r="H34" s="8"/>
    </row>
    <row r="35" spans="2:8" ht="15.75" x14ac:dyDescent="0.25">
      <c r="B35" s="7">
        <v>33</v>
      </c>
      <c r="C35" s="96"/>
      <c r="D35" s="4" t="s">
        <v>47</v>
      </c>
      <c r="E35" s="1">
        <v>1</v>
      </c>
      <c r="F35" s="1"/>
      <c r="G35" s="1"/>
      <c r="H35" s="8"/>
    </row>
    <row r="36" spans="2:8" ht="15.75" customHeight="1" x14ac:dyDescent="0.25">
      <c r="B36" s="93">
        <v>34</v>
      </c>
      <c r="C36" s="96" t="s">
        <v>92</v>
      </c>
      <c r="D36" s="99" t="s">
        <v>48</v>
      </c>
      <c r="E36" s="97">
        <v>1</v>
      </c>
      <c r="F36" s="97"/>
      <c r="G36" s="97"/>
      <c r="H36" s="98"/>
    </row>
    <row r="37" spans="2:8" ht="5.25" customHeight="1" x14ac:dyDescent="0.25">
      <c r="B37" s="94"/>
      <c r="C37" s="96"/>
      <c r="D37" s="100"/>
      <c r="E37" s="97"/>
      <c r="F37" s="97"/>
      <c r="G37" s="97"/>
      <c r="H37" s="98"/>
    </row>
    <row r="38" spans="2:8" ht="4.5" customHeight="1" x14ac:dyDescent="0.25">
      <c r="B38" s="95"/>
      <c r="C38" s="96"/>
      <c r="D38" s="99" t="s">
        <v>49</v>
      </c>
      <c r="E38" s="97">
        <v>1</v>
      </c>
      <c r="F38" s="97"/>
      <c r="G38" s="97"/>
      <c r="H38" s="98"/>
    </row>
    <row r="39" spans="2:8" ht="13.5" customHeight="1" x14ac:dyDescent="0.25">
      <c r="B39" s="9">
        <v>35</v>
      </c>
      <c r="C39" s="96"/>
      <c r="D39" s="100"/>
      <c r="E39" s="97"/>
      <c r="F39" s="97"/>
      <c r="G39" s="97"/>
      <c r="H39" s="98"/>
    </row>
    <row r="40" spans="2:8" ht="24" customHeight="1" x14ac:dyDescent="0.25">
      <c r="B40" s="7">
        <v>36</v>
      </c>
      <c r="C40" s="96" t="s">
        <v>50</v>
      </c>
      <c r="D40" s="1" t="s">
        <v>51</v>
      </c>
      <c r="E40" s="1">
        <v>1</v>
      </c>
      <c r="F40" s="1"/>
      <c r="G40" s="1"/>
      <c r="H40" s="8"/>
    </row>
    <row r="41" spans="2:8" ht="24.75" customHeight="1" x14ac:dyDescent="0.25">
      <c r="B41" s="7">
        <v>37</v>
      </c>
      <c r="C41" s="96"/>
      <c r="D41" s="1" t="s">
        <v>52</v>
      </c>
      <c r="E41" s="1">
        <v>1</v>
      </c>
      <c r="F41" s="1"/>
      <c r="G41" s="1"/>
      <c r="H41" s="8"/>
    </row>
    <row r="42" spans="2:8" ht="24" customHeight="1" x14ac:dyDescent="0.25">
      <c r="B42" s="9">
        <v>38</v>
      </c>
      <c r="C42" s="96"/>
      <c r="D42" s="1" t="s">
        <v>53</v>
      </c>
      <c r="E42" s="1">
        <v>1</v>
      </c>
      <c r="F42" s="1"/>
      <c r="G42" s="1"/>
      <c r="H42" s="8"/>
    </row>
    <row r="43" spans="2:8" ht="15.75" x14ac:dyDescent="0.25">
      <c r="B43" s="9">
        <v>39</v>
      </c>
      <c r="C43" s="96" t="s">
        <v>54</v>
      </c>
      <c r="D43" s="4" t="s">
        <v>55</v>
      </c>
      <c r="E43" s="1">
        <v>1</v>
      </c>
      <c r="F43" s="1"/>
      <c r="G43" s="1"/>
      <c r="H43" s="8"/>
    </row>
    <row r="44" spans="2:8" ht="15.75" x14ac:dyDescent="0.25">
      <c r="B44" s="7">
        <v>40</v>
      </c>
      <c r="C44" s="96"/>
      <c r="D44" s="4" t="s">
        <v>56</v>
      </c>
      <c r="E44" s="1">
        <v>1</v>
      </c>
      <c r="F44" s="1"/>
      <c r="G44" s="1"/>
      <c r="H44" s="8"/>
    </row>
    <row r="45" spans="2:8" ht="15.75" x14ac:dyDescent="0.25">
      <c r="B45" s="9">
        <v>41</v>
      </c>
      <c r="C45" s="96"/>
      <c r="D45" s="4" t="s">
        <v>57</v>
      </c>
      <c r="E45" s="1">
        <v>1</v>
      </c>
      <c r="F45" s="1"/>
      <c r="G45" s="1"/>
      <c r="H45" s="8"/>
    </row>
    <row r="46" spans="2:8" ht="15.75" x14ac:dyDescent="0.25">
      <c r="B46" s="9">
        <v>42</v>
      </c>
      <c r="C46" s="96"/>
      <c r="D46" s="4" t="s">
        <v>58</v>
      </c>
      <c r="E46" s="1">
        <v>1</v>
      </c>
      <c r="F46" s="1"/>
      <c r="G46" s="1"/>
      <c r="H46" s="8"/>
    </row>
    <row r="47" spans="2:8" ht="15.75" x14ac:dyDescent="0.25">
      <c r="B47" s="9">
        <v>43</v>
      </c>
      <c r="C47" s="4" t="s">
        <v>59</v>
      </c>
      <c r="D47" s="4" t="s">
        <v>60</v>
      </c>
      <c r="E47" s="1">
        <v>1</v>
      </c>
      <c r="F47" s="1"/>
      <c r="G47" s="1"/>
      <c r="H47" s="8"/>
    </row>
    <row r="48" spans="2:8" ht="15.75" x14ac:dyDescent="0.25">
      <c r="B48" s="9">
        <v>44</v>
      </c>
      <c r="C48" s="96" t="s">
        <v>61</v>
      </c>
      <c r="D48" s="4" t="s">
        <v>62</v>
      </c>
      <c r="E48" s="1">
        <v>1</v>
      </c>
      <c r="F48" s="1"/>
      <c r="G48" s="1"/>
      <c r="H48" s="8"/>
    </row>
    <row r="49" spans="2:8" ht="15.75" x14ac:dyDescent="0.25">
      <c r="B49" s="7">
        <v>45</v>
      </c>
      <c r="C49" s="96"/>
      <c r="D49" s="4" t="s">
        <v>63</v>
      </c>
      <c r="E49" s="1">
        <v>1</v>
      </c>
      <c r="F49" s="1"/>
      <c r="G49" s="1"/>
      <c r="H49" s="8"/>
    </row>
    <row r="50" spans="2:8" ht="15.75" x14ac:dyDescent="0.25">
      <c r="B50" s="9">
        <v>46</v>
      </c>
      <c r="C50" s="96"/>
      <c r="D50" s="4" t="s">
        <v>64</v>
      </c>
      <c r="E50" s="1">
        <v>2</v>
      </c>
      <c r="F50" s="1"/>
      <c r="G50" s="1"/>
      <c r="H50" s="8"/>
    </row>
    <row r="51" spans="2:8" ht="15.75" x14ac:dyDescent="0.25">
      <c r="B51" s="9">
        <v>47</v>
      </c>
      <c r="C51" s="96"/>
      <c r="D51" s="4" t="s">
        <v>65</v>
      </c>
      <c r="E51" s="1">
        <v>1</v>
      </c>
      <c r="F51" s="1"/>
      <c r="G51" s="1"/>
      <c r="H51" s="8"/>
    </row>
    <row r="52" spans="2:8" ht="15.75" x14ac:dyDescent="0.25">
      <c r="B52" s="7">
        <v>48</v>
      </c>
      <c r="C52" s="96"/>
      <c r="D52" s="4" t="s">
        <v>66</v>
      </c>
      <c r="E52" s="1">
        <v>1</v>
      </c>
      <c r="F52" s="1"/>
      <c r="G52" s="1"/>
      <c r="H52" s="8"/>
    </row>
    <row r="53" spans="2:8" ht="33.75" customHeight="1" x14ac:dyDescent="0.25">
      <c r="B53" s="9">
        <v>49</v>
      </c>
      <c r="C53" s="96" t="s">
        <v>67</v>
      </c>
      <c r="D53" s="1" t="s">
        <v>68</v>
      </c>
      <c r="E53" s="1">
        <v>2</v>
      </c>
      <c r="F53" s="1"/>
      <c r="G53" s="1"/>
      <c r="H53" s="8"/>
    </row>
    <row r="54" spans="2:8" ht="18.75" customHeight="1" x14ac:dyDescent="0.25">
      <c r="B54" s="9">
        <v>50</v>
      </c>
      <c r="C54" s="96"/>
      <c r="D54" s="1" t="s">
        <v>69</v>
      </c>
      <c r="E54" s="1">
        <v>1</v>
      </c>
      <c r="F54" s="1"/>
      <c r="G54" s="1"/>
      <c r="H54" s="8"/>
    </row>
    <row r="55" spans="2:8" ht="18" customHeight="1" x14ac:dyDescent="0.25">
      <c r="B55" s="9">
        <v>51</v>
      </c>
      <c r="C55" s="96"/>
      <c r="D55" s="1" t="s">
        <v>70</v>
      </c>
      <c r="E55" s="1">
        <v>1</v>
      </c>
      <c r="F55" s="1"/>
      <c r="G55" s="1"/>
      <c r="H55" s="8"/>
    </row>
    <row r="56" spans="2:8" ht="20.25" customHeight="1" x14ac:dyDescent="0.25">
      <c r="B56" s="9">
        <v>52</v>
      </c>
      <c r="C56" s="96"/>
      <c r="D56" s="1" t="s">
        <v>71</v>
      </c>
      <c r="E56" s="1">
        <v>1</v>
      </c>
      <c r="F56" s="1"/>
      <c r="G56" s="1"/>
      <c r="H56" s="8"/>
    </row>
    <row r="57" spans="2:8" ht="18.75" customHeight="1" x14ac:dyDescent="0.25">
      <c r="B57" s="9">
        <v>53</v>
      </c>
      <c r="C57" s="96"/>
      <c r="D57" s="1" t="s">
        <v>72</v>
      </c>
      <c r="E57" s="1">
        <v>2</v>
      </c>
      <c r="F57" s="1"/>
      <c r="G57" s="1"/>
      <c r="H57" s="8"/>
    </row>
    <row r="58" spans="2:8" ht="15.75" x14ac:dyDescent="0.25">
      <c r="B58" s="9">
        <v>54</v>
      </c>
      <c r="C58" s="96"/>
      <c r="D58" s="4" t="s">
        <v>73</v>
      </c>
      <c r="E58" s="1">
        <v>1</v>
      </c>
      <c r="F58" s="1"/>
      <c r="G58" s="1"/>
      <c r="H58" s="8"/>
    </row>
    <row r="59" spans="2:8" ht="15.75" x14ac:dyDescent="0.25">
      <c r="B59" s="7">
        <v>55</v>
      </c>
      <c r="C59" s="96" t="s">
        <v>74</v>
      </c>
      <c r="D59" s="4" t="s">
        <v>75</v>
      </c>
      <c r="E59" s="1">
        <v>1</v>
      </c>
      <c r="F59" s="1"/>
      <c r="G59" s="1"/>
      <c r="H59" s="8"/>
    </row>
    <row r="60" spans="2:8" ht="15.75" x14ac:dyDescent="0.25">
      <c r="B60" s="9">
        <v>56</v>
      </c>
      <c r="C60" s="96"/>
      <c r="D60" s="4" t="s">
        <v>76</v>
      </c>
      <c r="E60" s="1">
        <v>1</v>
      </c>
      <c r="F60" s="1"/>
      <c r="G60" s="1"/>
      <c r="H60" s="8"/>
    </row>
    <row r="61" spans="2:8" ht="15.75" x14ac:dyDescent="0.25">
      <c r="B61" s="9">
        <v>57</v>
      </c>
      <c r="C61" s="96"/>
      <c r="D61" s="4" t="s">
        <v>77</v>
      </c>
      <c r="E61" s="1">
        <v>1</v>
      </c>
      <c r="F61" s="1"/>
      <c r="G61" s="1"/>
      <c r="H61" s="8"/>
    </row>
    <row r="62" spans="2:8" ht="15.75" x14ac:dyDescent="0.25">
      <c r="B62" s="7">
        <v>58</v>
      </c>
      <c r="C62" s="96"/>
      <c r="D62" s="4" t="s">
        <v>78</v>
      </c>
      <c r="E62" s="1">
        <v>1</v>
      </c>
      <c r="F62" s="1"/>
      <c r="G62" s="1"/>
      <c r="H62" s="8"/>
    </row>
    <row r="63" spans="2:8" ht="15.75" x14ac:dyDescent="0.25">
      <c r="B63" s="9">
        <v>59</v>
      </c>
      <c r="C63" s="96"/>
      <c r="D63" s="4" t="s">
        <v>79</v>
      </c>
      <c r="E63" s="1">
        <v>1</v>
      </c>
      <c r="F63" s="1"/>
      <c r="G63" s="1"/>
      <c r="H63" s="8"/>
    </row>
    <row r="64" spans="2:8" ht="15.75" x14ac:dyDescent="0.25">
      <c r="B64" s="9">
        <v>60</v>
      </c>
      <c r="C64" s="96" t="s">
        <v>80</v>
      </c>
      <c r="D64" s="4" t="s">
        <v>81</v>
      </c>
      <c r="E64" s="1">
        <v>1</v>
      </c>
      <c r="F64" s="1"/>
      <c r="G64" s="1"/>
      <c r="H64" s="8"/>
    </row>
    <row r="65" spans="2:8" ht="15.75" x14ac:dyDescent="0.25">
      <c r="B65" s="7">
        <v>61</v>
      </c>
      <c r="C65" s="96"/>
      <c r="D65" s="4" t="s">
        <v>82</v>
      </c>
      <c r="E65" s="1">
        <v>1</v>
      </c>
      <c r="F65" s="1"/>
      <c r="G65" s="1"/>
      <c r="H65" s="8"/>
    </row>
    <row r="66" spans="2:8" ht="15.75" x14ac:dyDescent="0.25">
      <c r="B66" s="9">
        <v>62</v>
      </c>
      <c r="C66" s="96"/>
      <c r="D66" s="4" t="s">
        <v>83</v>
      </c>
      <c r="E66" s="1">
        <v>1</v>
      </c>
      <c r="F66" s="1"/>
      <c r="G66" s="1"/>
      <c r="H66" s="8"/>
    </row>
    <row r="67" spans="2:8" ht="15.75" x14ac:dyDescent="0.25">
      <c r="B67" s="9">
        <v>63</v>
      </c>
      <c r="C67" s="4" t="s">
        <v>84</v>
      </c>
      <c r="D67" s="4" t="s">
        <v>85</v>
      </c>
      <c r="E67" s="1">
        <v>2</v>
      </c>
      <c r="F67" s="1"/>
      <c r="G67" s="1"/>
      <c r="H67" s="8"/>
    </row>
    <row r="68" spans="2:8" ht="15.75" x14ac:dyDescent="0.25">
      <c r="B68" s="7">
        <v>64</v>
      </c>
      <c r="C68" s="4" t="s">
        <v>86</v>
      </c>
      <c r="D68" s="4" t="s">
        <v>87</v>
      </c>
      <c r="E68" s="1">
        <v>3</v>
      </c>
      <c r="F68" s="1"/>
      <c r="G68" s="1"/>
      <c r="H68" s="8"/>
    </row>
    <row r="69" spans="2:8" ht="15.75" x14ac:dyDescent="0.25">
      <c r="B69" s="7">
        <v>65</v>
      </c>
      <c r="C69" s="96" t="s">
        <v>88</v>
      </c>
      <c r="D69" s="4" t="s">
        <v>89</v>
      </c>
      <c r="E69" s="1">
        <v>1</v>
      </c>
      <c r="F69" s="1"/>
      <c r="G69" s="1"/>
      <c r="H69" s="8"/>
    </row>
    <row r="70" spans="2:8" ht="15.75" x14ac:dyDescent="0.25">
      <c r="B70" s="9">
        <v>66</v>
      </c>
      <c r="C70" s="96"/>
      <c r="D70" s="4" t="s">
        <v>90</v>
      </c>
      <c r="E70" s="1">
        <v>1</v>
      </c>
      <c r="F70" s="1"/>
      <c r="G70" s="1"/>
      <c r="H70" s="8"/>
    </row>
    <row r="71" spans="2:8" ht="16.5" thickBot="1" x14ac:dyDescent="0.3">
      <c r="B71" s="12"/>
      <c r="C71" s="13" t="s">
        <v>91</v>
      </c>
      <c r="D71" s="13"/>
      <c r="E71" s="13">
        <v>80</v>
      </c>
      <c r="F71" s="13"/>
      <c r="G71" s="13"/>
      <c r="H71" s="14"/>
    </row>
  </sheetData>
  <mergeCells count="35">
    <mergeCell ref="C69:C70"/>
    <mergeCell ref="H2:H3"/>
    <mergeCell ref="C36:C39"/>
    <mergeCell ref="C4:C7"/>
    <mergeCell ref="C40:C42"/>
    <mergeCell ref="C43:C46"/>
    <mergeCell ref="C48:C52"/>
    <mergeCell ref="C53:C58"/>
    <mergeCell ref="C59:C63"/>
    <mergeCell ref="C64:C66"/>
    <mergeCell ref="F36:F37"/>
    <mergeCell ref="G36:G37"/>
    <mergeCell ref="H36:H37"/>
    <mergeCell ref="D38:D39"/>
    <mergeCell ref="E38:E39"/>
    <mergeCell ref="F38:F39"/>
    <mergeCell ref="G38:G39"/>
    <mergeCell ref="H38:H39"/>
    <mergeCell ref="C25:C26"/>
    <mergeCell ref="C27:C30"/>
    <mergeCell ref="C31:C35"/>
    <mergeCell ref="D36:D37"/>
    <mergeCell ref="E36:E37"/>
    <mergeCell ref="B36:B38"/>
    <mergeCell ref="C8:C10"/>
    <mergeCell ref="C11:C16"/>
    <mergeCell ref="C18:C19"/>
    <mergeCell ref="C20:C22"/>
    <mergeCell ref="C23:C24"/>
    <mergeCell ref="B1:H1"/>
    <mergeCell ref="B2:B3"/>
    <mergeCell ref="C2:D3"/>
    <mergeCell ref="E2:E3"/>
    <mergeCell ref="F2:F3"/>
    <mergeCell ref="G2:G3"/>
  </mergeCells>
  <pageMargins left="0.7" right="0.7" top="0.75" bottom="0.75" header="0.3" footer="0.3"/>
  <pageSetup paperSize="9" scale="57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74"/>
  <sheetViews>
    <sheetView topLeftCell="B1" workbookViewId="0">
      <selection activeCell="E6" sqref="E6:F10"/>
    </sheetView>
  </sheetViews>
  <sheetFormatPr defaultRowHeight="15" x14ac:dyDescent="0.25"/>
  <cols>
    <col min="1" max="1" width="0" hidden="1" customWidth="1"/>
    <col min="2" max="2" width="3.5703125" customWidth="1"/>
    <col min="3" max="3" width="12.140625" customWidth="1"/>
    <col min="4" max="4" width="34.7109375" customWidth="1"/>
    <col min="6" max="6" width="6.28515625" customWidth="1"/>
    <col min="7" max="7" width="13.7109375" customWidth="1"/>
    <col min="8" max="8" width="1" customWidth="1"/>
    <col min="9" max="9" width="14.140625" customWidth="1"/>
    <col min="10" max="10" width="7" customWidth="1"/>
    <col min="11" max="11" width="6" customWidth="1"/>
    <col min="12" max="13" width="7.85546875" customWidth="1"/>
  </cols>
  <sheetData>
    <row r="1" spans="3:13" ht="5.25" customHeight="1" x14ac:dyDescent="0.25"/>
    <row r="2" spans="3:13" x14ac:dyDescent="0.25">
      <c r="C2" s="137" t="s">
        <v>111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3:13" ht="5.25" customHeight="1" x14ac:dyDescent="0.25"/>
    <row r="4" spans="3:13" ht="21.75" customHeight="1" x14ac:dyDescent="0.25">
      <c r="C4" s="124" t="s">
        <v>104</v>
      </c>
      <c r="D4" s="124"/>
      <c r="E4" s="117" t="s">
        <v>105</v>
      </c>
      <c r="F4" s="117"/>
      <c r="G4" s="117"/>
      <c r="H4" s="117"/>
      <c r="I4" s="117"/>
      <c r="J4" s="117"/>
      <c r="K4" s="117"/>
      <c r="L4" s="117"/>
      <c r="M4" s="117"/>
    </row>
    <row r="5" spans="3:13" ht="15.75" customHeight="1" x14ac:dyDescent="0.25">
      <c r="C5" s="124"/>
      <c r="D5" s="124"/>
      <c r="E5" s="131" t="s">
        <v>117</v>
      </c>
      <c r="F5" s="132"/>
      <c r="G5" s="133" t="s">
        <v>119</v>
      </c>
      <c r="H5" s="132"/>
      <c r="I5" s="51" t="s">
        <v>118</v>
      </c>
      <c r="J5" s="131" t="s">
        <v>107</v>
      </c>
      <c r="K5" s="132"/>
      <c r="L5" s="133" t="s">
        <v>110</v>
      </c>
      <c r="M5" s="138"/>
    </row>
    <row r="6" spans="3:13" ht="44.25" customHeight="1" x14ac:dyDescent="0.25">
      <c r="C6" s="124" t="s">
        <v>6</v>
      </c>
      <c r="D6" s="48" t="str">
        <f>последний!D4</f>
        <v>ул. Красноармейская в районе домов 4,10-Толстого,  в районе домов 14,12, Студенческая,  в районе дома 18</v>
      </c>
      <c r="E6" s="125">
        <v>8</v>
      </c>
      <c r="F6" s="126"/>
      <c r="G6" s="131"/>
      <c r="H6" s="132"/>
      <c r="I6" s="52"/>
      <c r="J6" s="52"/>
      <c r="K6" s="52"/>
      <c r="L6" s="52"/>
      <c r="M6" s="52"/>
    </row>
    <row r="7" spans="3:13" ht="15.75" customHeight="1" x14ac:dyDescent="0.25">
      <c r="C7" s="124"/>
      <c r="D7" s="48" t="s">
        <v>106</v>
      </c>
      <c r="E7" s="127"/>
      <c r="F7" s="128"/>
      <c r="G7" s="131"/>
      <c r="H7" s="132"/>
      <c r="I7" s="52"/>
      <c r="J7" s="52"/>
      <c r="K7" s="52"/>
      <c r="L7" s="52"/>
      <c r="M7" s="52"/>
    </row>
    <row r="8" spans="3:13" ht="15.75" customHeight="1" x14ac:dyDescent="0.25">
      <c r="C8" s="124"/>
      <c r="D8" s="61" t="s">
        <v>113</v>
      </c>
      <c r="E8" s="127"/>
      <c r="F8" s="128"/>
      <c r="G8" s="55"/>
      <c r="H8" s="56"/>
      <c r="I8" s="52"/>
      <c r="J8" s="52"/>
      <c r="K8" s="52"/>
      <c r="L8" s="52"/>
      <c r="M8" s="52"/>
    </row>
    <row r="9" spans="3:13" ht="28.5" customHeight="1" x14ac:dyDescent="0.25">
      <c r="C9" s="124"/>
      <c r="D9" s="48" t="str">
        <f>последний!D6</f>
        <v>ул. Свердлова  в районе домов 1,3 - Толстого,  в районе домов 2,4</v>
      </c>
      <c r="E9" s="127"/>
      <c r="F9" s="128"/>
      <c r="G9" s="131"/>
      <c r="H9" s="132"/>
      <c r="I9" s="52"/>
      <c r="J9" s="52"/>
      <c r="K9" s="52"/>
      <c r="L9" s="52"/>
      <c r="M9" s="52"/>
    </row>
    <row r="10" spans="3:13" x14ac:dyDescent="0.25">
      <c r="C10" s="124"/>
      <c r="D10" s="42" t="str">
        <f>последний!D7</f>
        <v>ул. Газовиков  в районе дома 5</v>
      </c>
      <c r="E10" s="129"/>
      <c r="F10" s="130"/>
      <c r="G10" s="131"/>
      <c r="H10" s="132"/>
      <c r="I10" s="52"/>
      <c r="J10" s="52"/>
      <c r="K10" s="52"/>
      <c r="L10" s="52"/>
      <c r="M10" s="52"/>
    </row>
    <row r="11" spans="3:13" x14ac:dyDescent="0.25">
      <c r="C11" s="124" t="str">
        <f>последний!C8</f>
        <v>2 микрорайон</v>
      </c>
      <c r="D11" s="43" t="str">
        <f>последний!D8</f>
        <v>ул. Рябиновая,  в районе дома 5</v>
      </c>
      <c r="E11" s="52"/>
      <c r="F11" s="52"/>
      <c r="G11" s="125">
        <v>5</v>
      </c>
      <c r="H11" s="126"/>
      <c r="I11" s="52"/>
      <c r="J11" s="52"/>
      <c r="K11" s="52"/>
      <c r="L11" s="52"/>
      <c r="M11" s="52"/>
    </row>
    <row r="12" spans="3:13" x14ac:dyDescent="0.25">
      <c r="C12" s="124"/>
      <c r="D12" s="42" t="str">
        <f>последний!D9</f>
        <v>ул. Красина в районе домов 1-2А</v>
      </c>
      <c r="E12" s="52"/>
      <c r="F12" s="52"/>
      <c r="G12" s="127"/>
      <c r="H12" s="128"/>
      <c r="I12" s="52"/>
      <c r="J12" s="52"/>
      <c r="K12" s="52"/>
      <c r="L12" s="52"/>
      <c r="M12" s="52"/>
    </row>
    <row r="13" spans="3:13" x14ac:dyDescent="0.25">
      <c r="C13" s="124"/>
      <c r="D13" s="42" t="str">
        <f>последний!D10</f>
        <v>ул. Петровская-Бородинская</v>
      </c>
      <c r="E13" s="52"/>
      <c r="F13" s="52"/>
      <c r="G13" s="127"/>
      <c r="H13" s="128"/>
      <c r="I13" s="52"/>
      <c r="J13" s="52"/>
      <c r="K13" s="52"/>
      <c r="L13" s="52"/>
      <c r="M13" s="52"/>
    </row>
    <row r="14" spans="3:13" x14ac:dyDescent="0.25">
      <c r="C14" s="134" t="s">
        <v>92</v>
      </c>
      <c r="D14" s="42" t="str">
        <f>последний!D38</f>
        <v>ул. Калинина,  в районе дома 26</v>
      </c>
      <c r="E14" s="52"/>
      <c r="F14" s="52"/>
      <c r="G14" s="127"/>
      <c r="H14" s="128"/>
      <c r="I14" s="53"/>
      <c r="J14" s="52"/>
      <c r="K14" s="52"/>
      <c r="L14" s="52"/>
      <c r="M14" s="52"/>
    </row>
    <row r="15" spans="3:13" x14ac:dyDescent="0.25">
      <c r="C15" s="135"/>
      <c r="D15" s="60" t="str">
        <f>последний!D36</f>
        <v>ул. Калинина,  в районе дома 25</v>
      </c>
      <c r="E15" s="52"/>
      <c r="F15" s="52"/>
      <c r="G15" s="129"/>
      <c r="H15" s="130"/>
      <c r="I15" s="53"/>
      <c r="J15" s="52"/>
      <c r="K15" s="52"/>
      <c r="L15" s="52"/>
      <c r="M15" s="52"/>
    </row>
    <row r="16" spans="3:13" x14ac:dyDescent="0.25">
      <c r="C16" s="124" t="str">
        <f>последний!C18</f>
        <v>4 микрорайон</v>
      </c>
      <c r="D16" s="42" t="str">
        <f>последний!D18</f>
        <v>ул. Плеханова в районе дома 15</v>
      </c>
      <c r="E16" s="52"/>
      <c r="F16" s="52"/>
      <c r="G16" s="131"/>
      <c r="H16" s="132"/>
      <c r="I16" s="139">
        <v>12</v>
      </c>
      <c r="J16" s="54"/>
      <c r="K16" s="52"/>
      <c r="L16" s="52"/>
      <c r="M16" s="52"/>
    </row>
    <row r="17" spans="3:13" x14ac:dyDescent="0.25">
      <c r="C17" s="124"/>
      <c r="D17" s="42" t="str">
        <f>последний!D19</f>
        <v>ул. Суворова – ул. Гоголя</v>
      </c>
      <c r="E17" s="52"/>
      <c r="F17" s="52"/>
      <c r="G17" s="131"/>
      <c r="H17" s="132"/>
      <c r="I17" s="140"/>
      <c r="J17" s="54"/>
      <c r="K17" s="52"/>
      <c r="L17" s="52"/>
      <c r="M17" s="52"/>
    </row>
    <row r="18" spans="3:13" x14ac:dyDescent="0.25">
      <c r="C18" s="134" t="s">
        <v>109</v>
      </c>
      <c r="D18" s="42" t="str">
        <f>последний!D69</f>
        <v>ул. Столыпина в районе дома 1а</v>
      </c>
      <c r="E18" s="52"/>
      <c r="F18" s="52"/>
      <c r="G18" s="55"/>
      <c r="H18" s="56"/>
      <c r="I18" s="140"/>
      <c r="J18" s="57"/>
      <c r="K18" s="52"/>
      <c r="L18" s="52"/>
      <c r="M18" s="52"/>
    </row>
    <row r="19" spans="3:13" x14ac:dyDescent="0.25">
      <c r="C19" s="135"/>
      <c r="D19" s="42" t="str">
        <f>последний!D70</f>
        <v>ул. Красная, в районе дома 2</v>
      </c>
      <c r="E19" s="52"/>
      <c r="F19" s="52"/>
      <c r="G19" s="55"/>
      <c r="H19" s="56"/>
      <c r="I19" s="140"/>
      <c r="J19" s="57"/>
      <c r="K19" s="52"/>
      <c r="L19" s="52"/>
      <c r="M19" s="52"/>
    </row>
    <row r="20" spans="3:13" ht="30" x14ac:dyDescent="0.25">
      <c r="C20" s="134" t="s">
        <v>67</v>
      </c>
      <c r="D20" s="48" t="str">
        <f>'готовность по всем площадка (2'!D25</f>
        <v>ул. Новая в районе дома 42, ул. Снежная в районе дома 11</v>
      </c>
      <c r="E20" s="52"/>
      <c r="F20" s="52"/>
      <c r="G20" s="55"/>
      <c r="H20" s="56"/>
      <c r="I20" s="140"/>
      <c r="J20" s="57"/>
      <c r="K20" s="64"/>
      <c r="L20" s="52"/>
      <c r="M20" s="52"/>
    </row>
    <row r="21" spans="3:13" x14ac:dyDescent="0.25">
      <c r="C21" s="136"/>
      <c r="D21" s="42" t="str">
        <f>'готовность по всем площадка (2'!D26</f>
        <v>ул. Труда в районе дома 25</v>
      </c>
      <c r="E21" s="52"/>
      <c r="F21" s="52"/>
      <c r="G21" s="55"/>
      <c r="H21" s="56"/>
      <c r="I21" s="140"/>
      <c r="J21" s="57"/>
      <c r="K21" s="64"/>
      <c r="L21" s="52"/>
      <c r="M21" s="52"/>
    </row>
    <row r="22" spans="3:13" x14ac:dyDescent="0.25">
      <c r="C22" s="136"/>
      <c r="D22" s="67" t="str">
        <f>'готовность по всем площадка (2'!D27</f>
        <v>пер. Северный-Труда</v>
      </c>
      <c r="E22" s="52"/>
      <c r="F22" s="52"/>
      <c r="G22" s="55"/>
      <c r="H22" s="56"/>
      <c r="I22" s="140"/>
      <c r="J22" s="57"/>
      <c r="K22" s="64"/>
      <c r="L22" s="52"/>
      <c r="M22" s="52"/>
    </row>
    <row r="23" spans="3:13" x14ac:dyDescent="0.25">
      <c r="C23" s="136"/>
      <c r="D23" s="42" t="str">
        <f>'готовность по всем площадка (2'!D28</f>
        <v>ул. Есенина в районе дома 2</v>
      </c>
      <c r="E23" s="52"/>
      <c r="F23" s="52"/>
      <c r="G23" s="55"/>
      <c r="H23" s="56"/>
      <c r="I23" s="140"/>
      <c r="J23" s="57"/>
      <c r="K23" s="64"/>
      <c r="L23" s="52"/>
      <c r="M23" s="52"/>
    </row>
    <row r="24" spans="3:13" x14ac:dyDescent="0.25">
      <c r="C24" s="136"/>
      <c r="D24" s="42" t="str">
        <f>'готовность по всем площадка (2'!D29</f>
        <v>ул. Мичурина в районе домов 17-19</v>
      </c>
      <c r="E24" s="52"/>
      <c r="F24" s="52"/>
      <c r="G24" s="55"/>
      <c r="H24" s="56"/>
      <c r="I24" s="140"/>
      <c r="J24" s="57"/>
      <c r="K24" s="64"/>
      <c r="L24" s="52"/>
      <c r="M24" s="52"/>
    </row>
    <row r="25" spans="3:13" x14ac:dyDescent="0.25">
      <c r="C25" s="135"/>
      <c r="D25" s="42" t="str">
        <f>'готовность по всем площадка (2'!D30</f>
        <v>ул. Андреевская-Кольцевая</v>
      </c>
      <c r="E25" s="52"/>
      <c r="F25" s="52"/>
      <c r="G25" s="55"/>
      <c r="H25" s="56"/>
      <c r="I25" s="141"/>
      <c r="J25" s="57"/>
      <c r="K25" s="64"/>
      <c r="L25" s="52"/>
      <c r="M25" s="52"/>
    </row>
    <row r="26" spans="3:13" x14ac:dyDescent="0.25">
      <c r="C26" s="134" t="str">
        <f>последний!C23</f>
        <v>5А микрорайон</v>
      </c>
      <c r="D26" s="49" t="str">
        <f>последний!D23</f>
        <v>ул. Чкалова  в районе домов 3а,3</v>
      </c>
      <c r="E26" s="52"/>
      <c r="F26" s="52"/>
      <c r="G26" s="131"/>
      <c r="H26" s="132"/>
      <c r="I26" s="52"/>
      <c r="J26" s="125">
        <v>11</v>
      </c>
      <c r="K26" s="126"/>
      <c r="L26" s="52"/>
      <c r="M26" s="52"/>
    </row>
    <row r="27" spans="3:13" x14ac:dyDescent="0.25">
      <c r="C27" s="135"/>
      <c r="D27" s="42" t="str">
        <f>последний!D24</f>
        <v>ул. Сахарова  в районе домов 2а,2б</v>
      </c>
      <c r="E27" s="52"/>
      <c r="F27" s="52"/>
      <c r="G27" s="131"/>
      <c r="H27" s="132"/>
      <c r="I27" s="52"/>
      <c r="J27" s="127"/>
      <c r="K27" s="128"/>
      <c r="L27" s="52"/>
      <c r="M27" s="52"/>
    </row>
    <row r="28" spans="3:13" x14ac:dyDescent="0.25">
      <c r="C28" s="134" t="str">
        <f>последний!C27</f>
        <v>7Б микрорайон</v>
      </c>
      <c r="D28" s="42" t="str">
        <f>последний!D27</f>
        <v xml:space="preserve"> ул. Ермака, в районе дома 30</v>
      </c>
      <c r="E28" s="52"/>
      <c r="F28" s="52"/>
      <c r="G28" s="131"/>
      <c r="H28" s="132"/>
      <c r="I28" s="52"/>
      <c r="J28" s="127"/>
      <c r="K28" s="128"/>
      <c r="L28" s="54"/>
      <c r="M28" s="52"/>
    </row>
    <row r="29" spans="3:13" x14ac:dyDescent="0.25">
      <c r="C29" s="136"/>
      <c r="D29" s="42" t="str">
        <f>последний!D28</f>
        <v>ул.. Сахарова,  в районе дома 46</v>
      </c>
      <c r="E29" s="52"/>
      <c r="F29" s="52"/>
      <c r="G29" s="131"/>
      <c r="H29" s="132"/>
      <c r="I29" s="52"/>
      <c r="J29" s="127"/>
      <c r="K29" s="128"/>
      <c r="L29" s="54"/>
      <c r="M29" s="52"/>
    </row>
    <row r="30" spans="3:13" x14ac:dyDescent="0.25">
      <c r="C30" s="136"/>
      <c r="D30" s="42" t="str">
        <f>последний!D29</f>
        <v>бульвар Сибирский в районе дома 36</v>
      </c>
      <c r="E30" s="52"/>
      <c r="F30" s="52"/>
      <c r="G30" s="131"/>
      <c r="H30" s="132"/>
      <c r="I30" s="52"/>
      <c r="J30" s="127"/>
      <c r="K30" s="128"/>
      <c r="L30" s="54"/>
      <c r="M30" s="52"/>
    </row>
    <row r="31" spans="3:13" x14ac:dyDescent="0.25">
      <c r="C31" s="135"/>
      <c r="D31" s="60" t="str">
        <f>последний!D30</f>
        <v>ул. Уральская,  в районе дома 57</v>
      </c>
      <c r="E31" s="52"/>
      <c r="F31" s="52"/>
      <c r="G31" s="55"/>
      <c r="H31" s="56"/>
      <c r="I31" s="52"/>
      <c r="J31" s="127"/>
      <c r="K31" s="128"/>
      <c r="L31" s="58"/>
      <c r="M31" s="52"/>
    </row>
    <row r="32" spans="3:13" ht="27.75" customHeight="1" x14ac:dyDescent="0.25">
      <c r="C32" s="62" t="str">
        <f>последний!C67</f>
        <v>18 микрорайон</v>
      </c>
      <c r="D32" s="42" t="str">
        <f>последний!D67</f>
        <v>ул. Смородиновая</v>
      </c>
      <c r="E32" s="52"/>
      <c r="F32" s="52"/>
      <c r="G32" s="55"/>
      <c r="H32" s="56"/>
      <c r="I32" s="52"/>
      <c r="J32" s="129"/>
      <c r="K32" s="130"/>
      <c r="L32" s="58"/>
      <c r="M32" s="52"/>
    </row>
    <row r="33" spans="3:14" x14ac:dyDescent="0.25">
      <c r="C33" s="124" t="str">
        <f>последний!C43</f>
        <v>11 микрорайон</v>
      </c>
      <c r="D33" s="50" t="str">
        <f>последний!D43</f>
        <v>ул. Попова,  в районе домов  2В, 4</v>
      </c>
      <c r="E33" s="52"/>
      <c r="F33" s="52"/>
      <c r="G33" s="131"/>
      <c r="H33" s="132"/>
      <c r="I33" s="52"/>
      <c r="J33" s="52"/>
      <c r="K33" s="52"/>
      <c r="L33" s="125">
        <v>10</v>
      </c>
      <c r="M33" s="126"/>
    </row>
    <row r="34" spans="3:14" x14ac:dyDescent="0.25">
      <c r="C34" s="124"/>
      <c r="D34" s="50" t="str">
        <f>последний!D44</f>
        <v>ул. Геологов   в районе дома 7</v>
      </c>
      <c r="E34" s="52"/>
      <c r="F34" s="52"/>
      <c r="G34" s="131"/>
      <c r="H34" s="132"/>
      <c r="I34" s="52"/>
      <c r="J34" s="52"/>
      <c r="K34" s="52"/>
      <c r="L34" s="127"/>
      <c r="M34" s="128"/>
    </row>
    <row r="35" spans="3:14" x14ac:dyDescent="0.25">
      <c r="C35" s="124"/>
      <c r="D35" s="50" t="str">
        <f>последний!D45</f>
        <v>ул. Кирова  в районе домов 8</v>
      </c>
      <c r="E35" s="52"/>
      <c r="F35" s="52"/>
      <c r="G35" s="131"/>
      <c r="H35" s="132"/>
      <c r="I35" s="52"/>
      <c r="J35" s="52"/>
      <c r="K35" s="52"/>
      <c r="L35" s="127"/>
      <c r="M35" s="128"/>
    </row>
    <row r="36" spans="3:14" x14ac:dyDescent="0.25">
      <c r="C36" s="124"/>
      <c r="D36" s="50" t="str">
        <f>последний!D46</f>
        <v>ул. Строителей,  в районе дома 15</v>
      </c>
      <c r="E36" s="52"/>
      <c r="F36" s="52"/>
      <c r="G36" s="131"/>
      <c r="H36" s="132"/>
      <c r="I36" s="52"/>
      <c r="J36" s="52"/>
      <c r="K36" s="52"/>
      <c r="L36" s="127"/>
      <c r="M36" s="128"/>
    </row>
    <row r="37" spans="3:14" x14ac:dyDescent="0.25">
      <c r="C37" s="124" t="str">
        <f>последний!C64</f>
        <v>16 и 16А микрорайон</v>
      </c>
      <c r="D37" s="42" t="str">
        <f>последний!D64</f>
        <v>ул. Югорская в районе дома 30</v>
      </c>
      <c r="E37" s="59"/>
      <c r="F37" s="59"/>
      <c r="G37" s="142"/>
      <c r="H37" s="143"/>
      <c r="I37" s="59"/>
      <c r="J37" s="59"/>
      <c r="K37" s="59"/>
      <c r="L37" s="127"/>
      <c r="M37" s="128"/>
    </row>
    <row r="38" spans="3:14" x14ac:dyDescent="0.25">
      <c r="C38" s="124"/>
      <c r="D38" s="42" t="str">
        <f>последний!D65</f>
        <v>ул. Солнечная - Тополиная</v>
      </c>
      <c r="E38" s="59"/>
      <c r="F38" s="59"/>
      <c r="G38" s="142"/>
      <c r="H38" s="143"/>
      <c r="I38" s="59"/>
      <c r="J38" s="59"/>
      <c r="K38" s="59"/>
      <c r="L38" s="127"/>
      <c r="M38" s="128"/>
    </row>
    <row r="39" spans="3:14" x14ac:dyDescent="0.25">
      <c r="C39" s="124"/>
      <c r="D39" s="42" t="str">
        <f>последний!D66</f>
        <v>ул.  8 марта</v>
      </c>
      <c r="E39" s="59"/>
      <c r="F39" s="59"/>
      <c r="G39" s="142"/>
      <c r="H39" s="143"/>
      <c r="I39" s="59"/>
      <c r="J39" s="59"/>
      <c r="K39" s="59"/>
      <c r="L39" s="127"/>
      <c r="M39" s="128"/>
    </row>
    <row r="40" spans="3:14" ht="30" x14ac:dyDescent="0.25">
      <c r="C40" s="48" t="str">
        <f>последний!C17</f>
        <v>3А микрорайон</v>
      </c>
      <c r="D40" s="42" t="str">
        <f>последний!D17</f>
        <v>ул. Восточная в районе дома 29</v>
      </c>
      <c r="E40" s="59"/>
      <c r="F40" s="59"/>
      <c r="G40" s="142"/>
      <c r="H40" s="143"/>
      <c r="I40" s="59"/>
      <c r="J40" s="59"/>
      <c r="K40" s="59"/>
      <c r="L40" s="129"/>
      <c r="M40" s="130"/>
      <c r="N40">
        <f>E6+G11+I16+J26+L33</f>
        <v>46</v>
      </c>
    </row>
    <row r="41" spans="3:14" hidden="1" x14ac:dyDescent="0.25"/>
    <row r="43" spans="3:14" x14ac:dyDescent="0.25">
      <c r="C43" s="137" t="s">
        <v>112</v>
      </c>
      <c r="D43" s="137"/>
      <c r="E43" s="137"/>
      <c r="F43" s="137"/>
      <c r="G43" s="137"/>
      <c r="H43" s="137"/>
      <c r="I43" s="137"/>
      <c r="J43" s="137"/>
      <c r="K43" s="137"/>
      <c r="L43" s="137"/>
      <c r="M43" s="137"/>
    </row>
    <row r="45" spans="3:14" x14ac:dyDescent="0.25">
      <c r="C45" s="124" t="s">
        <v>104</v>
      </c>
      <c r="D45" s="124"/>
      <c r="E45" s="117" t="s">
        <v>105</v>
      </c>
      <c r="F45" s="117"/>
      <c r="G45" s="117"/>
      <c r="H45" s="117"/>
      <c r="I45" s="117"/>
      <c r="J45" s="117"/>
      <c r="K45" s="117"/>
      <c r="L45" s="117"/>
      <c r="M45" s="117"/>
    </row>
    <row r="46" spans="3:14" x14ac:dyDescent="0.25">
      <c r="C46" s="124"/>
      <c r="D46" s="124"/>
      <c r="E46" s="131" t="s">
        <v>108</v>
      </c>
      <c r="F46" s="132"/>
      <c r="G46" s="133">
        <v>43761</v>
      </c>
      <c r="H46" s="132"/>
      <c r="I46" s="51">
        <v>43762</v>
      </c>
      <c r="J46" s="131" t="s">
        <v>107</v>
      </c>
      <c r="K46" s="132"/>
      <c r="L46" s="133" t="s">
        <v>110</v>
      </c>
      <c r="M46" s="138"/>
    </row>
    <row r="47" spans="3:14" ht="33.75" customHeight="1" x14ac:dyDescent="0.25">
      <c r="C47" s="134" t="s">
        <v>67</v>
      </c>
      <c r="D47" s="48" t="str">
        <f>'готовность по всем площадка (2'!D25</f>
        <v>ул. Новая в районе дома 42, ул. Снежная в районе дома 11</v>
      </c>
      <c r="E47" s="125">
        <v>7</v>
      </c>
      <c r="F47" s="126"/>
      <c r="G47" s="131"/>
      <c r="H47" s="132"/>
      <c r="I47" s="52"/>
      <c r="J47" s="52"/>
      <c r="K47" s="52"/>
      <c r="L47" s="52"/>
      <c r="M47" s="52"/>
    </row>
    <row r="48" spans="3:14" x14ac:dyDescent="0.25">
      <c r="C48" s="136"/>
      <c r="D48" s="48" t="str">
        <f>'готовность по всем площадка (2'!D26</f>
        <v>ул. Труда в районе дома 25</v>
      </c>
      <c r="E48" s="127"/>
      <c r="F48" s="128"/>
      <c r="G48" s="131"/>
      <c r="H48" s="132"/>
      <c r="I48" s="52"/>
      <c r="J48" s="52"/>
      <c r="K48" s="52"/>
      <c r="L48" s="52"/>
      <c r="M48" s="52"/>
    </row>
    <row r="49" spans="3:13" x14ac:dyDescent="0.25">
      <c r="C49" s="136"/>
      <c r="D49" s="61" t="str">
        <f>'готовность по всем площадка (2'!D27</f>
        <v>пер. Северный-Труда</v>
      </c>
      <c r="E49" s="127"/>
      <c r="F49" s="128"/>
      <c r="G49" s="131"/>
      <c r="H49" s="132"/>
      <c r="I49" s="52"/>
      <c r="J49" s="52"/>
      <c r="K49" s="52"/>
      <c r="L49" s="52"/>
      <c r="M49" s="52"/>
    </row>
    <row r="50" spans="3:13" x14ac:dyDescent="0.25">
      <c r="C50" s="136"/>
      <c r="D50" s="42" t="str">
        <f>'готовность по всем площадка (2'!D28</f>
        <v>ул. Есенина в районе дома 2</v>
      </c>
      <c r="E50" s="127"/>
      <c r="F50" s="128"/>
      <c r="G50" s="131"/>
      <c r="H50" s="132"/>
      <c r="I50" s="52"/>
      <c r="J50" s="52"/>
      <c r="K50" s="52"/>
      <c r="L50" s="52"/>
      <c r="M50" s="52"/>
    </row>
    <row r="51" spans="3:13" x14ac:dyDescent="0.25">
      <c r="C51" s="136"/>
      <c r="D51" s="43" t="str">
        <f>'готовность по всем площадка (2'!D29</f>
        <v>ул. Мичурина в районе домов 17-19</v>
      </c>
      <c r="E51" s="127"/>
      <c r="F51" s="128"/>
      <c r="G51" s="63"/>
      <c r="H51" s="64"/>
      <c r="I51" s="52"/>
      <c r="J51" s="52"/>
      <c r="K51" s="52"/>
      <c r="L51" s="52"/>
      <c r="M51" s="52"/>
    </row>
    <row r="52" spans="3:13" x14ac:dyDescent="0.25">
      <c r="C52" s="136"/>
      <c r="D52" s="43" t="str">
        <f>'готовность по всем площадка (2'!D30</f>
        <v>ул. Андреевская-Кольцевая</v>
      </c>
      <c r="E52" s="129"/>
      <c r="F52" s="130"/>
      <c r="G52" s="63"/>
      <c r="H52" s="64"/>
      <c r="I52" s="52"/>
      <c r="J52" s="52"/>
      <c r="K52" s="52"/>
      <c r="L52" s="52"/>
      <c r="M52" s="52"/>
    </row>
    <row r="53" spans="3:13" x14ac:dyDescent="0.25">
      <c r="C53" s="124">
        <f>последний!C41</f>
        <v>0</v>
      </c>
      <c r="D53" s="43" t="str">
        <f>последний!D41</f>
        <v>ул. Мира  в районе дома 12</v>
      </c>
      <c r="E53" s="52"/>
      <c r="F53" s="52"/>
      <c r="G53" s="125">
        <v>4</v>
      </c>
      <c r="H53" s="126"/>
      <c r="I53" s="52"/>
      <c r="J53" s="52"/>
      <c r="K53" s="52"/>
      <c r="L53" s="52"/>
      <c r="M53" s="52"/>
    </row>
    <row r="54" spans="3:13" x14ac:dyDescent="0.25">
      <c r="C54" s="124"/>
      <c r="D54" s="42" t="str">
        <f>последний!D42</f>
        <v>ул. 40 лет Победы в районе дома 11А</v>
      </c>
      <c r="E54" s="52"/>
      <c r="F54" s="52"/>
      <c r="G54" s="127"/>
      <c r="H54" s="128"/>
      <c r="I54" s="52"/>
      <c r="J54" s="52"/>
      <c r="K54" s="52"/>
      <c r="L54" s="52"/>
      <c r="M54" s="52"/>
    </row>
    <row r="55" spans="3:13" x14ac:dyDescent="0.25">
      <c r="C55" s="124"/>
      <c r="D55" s="42" t="str">
        <f>последний!D43</f>
        <v>ул. Попова,  в районе домов  2В, 4</v>
      </c>
      <c r="E55" s="52"/>
      <c r="F55" s="52"/>
      <c r="G55" s="127"/>
      <c r="H55" s="128"/>
      <c r="I55" s="52"/>
      <c r="J55" s="52"/>
      <c r="K55" s="52"/>
      <c r="L55" s="52"/>
      <c r="M55" s="52"/>
    </row>
    <row r="56" spans="3:13" ht="30" x14ac:dyDescent="0.25">
      <c r="C56" s="48" t="s">
        <v>92</v>
      </c>
      <c r="D56" s="42">
        <f>последний!D71</f>
        <v>0</v>
      </c>
      <c r="E56" s="52"/>
      <c r="F56" s="52"/>
      <c r="G56" s="129"/>
      <c r="H56" s="130"/>
      <c r="I56" s="53"/>
      <c r="J56" s="52"/>
      <c r="K56" s="52"/>
      <c r="L56" s="52"/>
      <c r="M56" s="52"/>
    </row>
    <row r="57" spans="3:13" x14ac:dyDescent="0.25">
      <c r="C57" s="124">
        <f>последний!C51</f>
        <v>0</v>
      </c>
      <c r="D57" s="42" t="str">
        <f>последний!D51</f>
        <v>ул. Таежная  в районе домов 30,32</v>
      </c>
      <c r="E57" s="52"/>
      <c r="F57" s="52"/>
      <c r="G57" s="131"/>
      <c r="H57" s="132"/>
      <c r="I57" s="139">
        <v>4</v>
      </c>
      <c r="J57" s="54"/>
      <c r="K57" s="52"/>
      <c r="L57" s="52"/>
      <c r="M57" s="52"/>
    </row>
    <row r="58" spans="3:13" x14ac:dyDescent="0.25">
      <c r="C58" s="124"/>
      <c r="D58" s="42" t="str">
        <f>последний!D52</f>
        <v>ул. Мира  в районе домов 53,53а</v>
      </c>
      <c r="E58" s="52"/>
      <c r="F58" s="52"/>
      <c r="G58" s="131"/>
      <c r="H58" s="132"/>
      <c r="I58" s="140"/>
      <c r="J58" s="54"/>
      <c r="K58" s="52"/>
      <c r="L58" s="52"/>
      <c r="M58" s="52"/>
    </row>
    <row r="59" spans="3:13" x14ac:dyDescent="0.25">
      <c r="C59" s="134" t="s">
        <v>109</v>
      </c>
      <c r="D59" s="42">
        <f>последний!D102</f>
        <v>0</v>
      </c>
      <c r="E59" s="52"/>
      <c r="F59" s="52"/>
      <c r="G59" s="55"/>
      <c r="H59" s="56"/>
      <c r="I59" s="140"/>
      <c r="J59" s="57"/>
      <c r="K59" s="52"/>
      <c r="L59" s="52"/>
      <c r="M59" s="52"/>
    </row>
    <row r="60" spans="3:13" x14ac:dyDescent="0.25">
      <c r="C60" s="135"/>
      <c r="D60" s="42">
        <f>последний!D103</f>
        <v>0</v>
      </c>
      <c r="E60" s="52"/>
      <c r="F60" s="52"/>
      <c r="G60" s="55"/>
      <c r="H60" s="56"/>
      <c r="I60" s="141"/>
      <c r="J60" s="57"/>
      <c r="K60" s="52"/>
      <c r="L60" s="52"/>
      <c r="M60" s="52"/>
    </row>
    <row r="61" spans="3:13" x14ac:dyDescent="0.25">
      <c r="C61" s="117">
        <f>последний!C56</f>
        <v>0</v>
      </c>
      <c r="D61" s="49" t="str">
        <f>последний!D56</f>
        <v>ул. Есенина в районе дома 2</v>
      </c>
      <c r="E61" s="52"/>
      <c r="F61" s="52"/>
      <c r="G61" s="131"/>
      <c r="H61" s="132"/>
      <c r="I61" s="52"/>
      <c r="J61" s="125">
        <v>10</v>
      </c>
      <c r="K61" s="126"/>
      <c r="L61" s="52"/>
      <c r="M61" s="52"/>
    </row>
    <row r="62" spans="3:13" x14ac:dyDescent="0.25">
      <c r="C62" s="117"/>
      <c r="D62" s="42" t="str">
        <f>последний!D57</f>
        <v>ул. Мичурина в районе домов 17-19</v>
      </c>
      <c r="E62" s="52"/>
      <c r="F62" s="52"/>
      <c r="G62" s="131"/>
      <c r="H62" s="132"/>
      <c r="I62" s="52"/>
      <c r="J62" s="127"/>
      <c r="K62" s="128"/>
      <c r="L62" s="52"/>
      <c r="M62" s="52"/>
    </row>
    <row r="63" spans="3:13" x14ac:dyDescent="0.25">
      <c r="C63" s="118">
        <f>последний!C60</f>
        <v>0</v>
      </c>
      <c r="D63" s="42" t="str">
        <f>последний!D60</f>
        <v>ул. Мира  в районе дома 63</v>
      </c>
      <c r="E63" s="52"/>
      <c r="F63" s="52"/>
      <c r="G63" s="131"/>
      <c r="H63" s="132"/>
      <c r="I63" s="52"/>
      <c r="J63" s="127"/>
      <c r="K63" s="128"/>
      <c r="L63" s="54"/>
      <c r="M63" s="52"/>
    </row>
    <row r="64" spans="3:13" x14ac:dyDescent="0.25">
      <c r="C64" s="120"/>
      <c r="D64" s="42" t="str">
        <f>последний!D61</f>
        <v>ул. Мира  в районе дома 56</v>
      </c>
      <c r="E64" s="52"/>
      <c r="F64" s="52"/>
      <c r="G64" s="131"/>
      <c r="H64" s="132"/>
      <c r="I64" s="52"/>
      <c r="J64" s="127"/>
      <c r="K64" s="128"/>
      <c r="L64" s="54"/>
      <c r="M64" s="52"/>
    </row>
    <row r="65" spans="3:13" x14ac:dyDescent="0.25">
      <c r="C65" s="119"/>
      <c r="D65" s="42" t="str">
        <f>последний!D62</f>
        <v>ул. Энтузиастов,  в районе дома 2</v>
      </c>
      <c r="E65" s="52"/>
      <c r="F65" s="52"/>
      <c r="G65" s="131"/>
      <c r="H65" s="132"/>
      <c r="I65" s="52"/>
      <c r="J65" s="127"/>
      <c r="K65" s="128"/>
      <c r="L65" s="54"/>
      <c r="M65" s="52"/>
    </row>
    <row r="66" spans="3:13" x14ac:dyDescent="0.25">
      <c r="C66" s="43">
        <f>последний!C100</f>
        <v>0</v>
      </c>
      <c r="D66" s="42">
        <f>последний!D100</f>
        <v>0</v>
      </c>
      <c r="E66" s="52"/>
      <c r="F66" s="52"/>
      <c r="G66" s="55"/>
      <c r="H66" s="56"/>
      <c r="I66" s="52"/>
      <c r="J66" s="129"/>
      <c r="K66" s="130"/>
      <c r="L66" s="58"/>
      <c r="M66" s="52"/>
    </row>
    <row r="67" spans="3:13" x14ac:dyDescent="0.25">
      <c r="C67" s="124">
        <f>последний!C76</f>
        <v>0</v>
      </c>
      <c r="D67" s="50">
        <f>последний!D76</f>
        <v>0</v>
      </c>
      <c r="E67" s="52"/>
      <c r="F67" s="52"/>
      <c r="G67" s="131"/>
      <c r="H67" s="132"/>
      <c r="I67" s="52"/>
      <c r="J67" s="52"/>
      <c r="K67" s="52"/>
      <c r="L67" s="125">
        <v>10</v>
      </c>
      <c r="M67" s="126"/>
    </row>
    <row r="68" spans="3:13" x14ac:dyDescent="0.25">
      <c r="C68" s="124"/>
      <c r="D68" s="50">
        <f>последний!D77</f>
        <v>0</v>
      </c>
      <c r="E68" s="52"/>
      <c r="F68" s="52"/>
      <c r="G68" s="131"/>
      <c r="H68" s="132"/>
      <c r="I68" s="52"/>
      <c r="J68" s="52"/>
      <c r="K68" s="52"/>
      <c r="L68" s="127"/>
      <c r="M68" s="128"/>
    </row>
    <row r="69" spans="3:13" x14ac:dyDescent="0.25">
      <c r="C69" s="124"/>
      <c r="D69" s="50">
        <f>последний!D78</f>
        <v>0</v>
      </c>
      <c r="E69" s="52"/>
      <c r="F69" s="52"/>
      <c r="G69" s="131"/>
      <c r="H69" s="132"/>
      <c r="I69" s="52"/>
      <c r="J69" s="52"/>
      <c r="K69" s="52"/>
      <c r="L69" s="127"/>
      <c r="M69" s="128"/>
    </row>
    <row r="70" spans="3:13" x14ac:dyDescent="0.25">
      <c r="C70" s="124"/>
      <c r="D70" s="50">
        <f>последний!D79</f>
        <v>0</v>
      </c>
      <c r="E70" s="52"/>
      <c r="F70" s="52"/>
      <c r="G70" s="131"/>
      <c r="H70" s="132"/>
      <c r="I70" s="52"/>
      <c r="J70" s="52"/>
      <c r="K70" s="52"/>
      <c r="L70" s="127"/>
      <c r="M70" s="128"/>
    </row>
    <row r="71" spans="3:13" x14ac:dyDescent="0.25">
      <c r="C71" s="124">
        <f>последний!C97</f>
        <v>0</v>
      </c>
      <c r="D71" s="42">
        <f>последний!D97</f>
        <v>0</v>
      </c>
      <c r="E71" s="59"/>
      <c r="F71" s="59"/>
      <c r="G71" s="142"/>
      <c r="H71" s="143"/>
      <c r="I71" s="59"/>
      <c r="J71" s="59"/>
      <c r="K71" s="59"/>
      <c r="L71" s="127"/>
      <c r="M71" s="128"/>
    </row>
    <row r="72" spans="3:13" x14ac:dyDescent="0.25">
      <c r="C72" s="124"/>
      <c r="D72" s="42">
        <f>последний!D98</f>
        <v>0</v>
      </c>
      <c r="E72" s="59"/>
      <c r="F72" s="59"/>
      <c r="G72" s="142"/>
      <c r="H72" s="143"/>
      <c r="I72" s="59"/>
      <c r="J72" s="59"/>
      <c r="K72" s="59"/>
      <c r="L72" s="127"/>
      <c r="M72" s="128"/>
    </row>
    <row r="73" spans="3:13" x14ac:dyDescent="0.25">
      <c r="C73" s="124"/>
      <c r="D73" s="42">
        <f>последний!D99</f>
        <v>0</v>
      </c>
      <c r="E73" s="59"/>
      <c r="F73" s="59"/>
      <c r="G73" s="142"/>
      <c r="H73" s="143"/>
      <c r="I73" s="59"/>
      <c r="J73" s="59"/>
      <c r="K73" s="59"/>
      <c r="L73" s="127"/>
      <c r="M73" s="128"/>
    </row>
    <row r="74" spans="3:13" x14ac:dyDescent="0.25">
      <c r="C74" s="48">
        <f>последний!C50</f>
        <v>0</v>
      </c>
      <c r="D74" s="42" t="str">
        <f>последний!D50</f>
        <v>ул. Таежная  в районе домов 22а,Мира 43а</v>
      </c>
      <c r="E74" s="59"/>
      <c r="F74" s="59"/>
      <c r="G74" s="142"/>
      <c r="H74" s="143"/>
      <c r="I74" s="59"/>
      <c r="J74" s="59"/>
      <c r="K74" s="59"/>
      <c r="L74" s="129"/>
      <c r="M74" s="130"/>
    </row>
  </sheetData>
  <mergeCells count="80">
    <mergeCell ref="G74:H74"/>
    <mergeCell ref="C67:C70"/>
    <mergeCell ref="G67:H67"/>
    <mergeCell ref="L67:M74"/>
    <mergeCell ref="G68:H68"/>
    <mergeCell ref="G69:H69"/>
    <mergeCell ref="G70:H70"/>
    <mergeCell ref="C71:C73"/>
    <mergeCell ref="G71:H71"/>
    <mergeCell ref="G72:H72"/>
    <mergeCell ref="G73:H73"/>
    <mergeCell ref="C61:C62"/>
    <mergeCell ref="G61:H61"/>
    <mergeCell ref="J61:K66"/>
    <mergeCell ref="G62:H62"/>
    <mergeCell ref="C63:C65"/>
    <mergeCell ref="G63:H63"/>
    <mergeCell ref="G64:H64"/>
    <mergeCell ref="G65:H65"/>
    <mergeCell ref="C53:C55"/>
    <mergeCell ref="G53:H56"/>
    <mergeCell ref="C57:C58"/>
    <mergeCell ref="G57:H57"/>
    <mergeCell ref="I57:I60"/>
    <mergeCell ref="G58:H58"/>
    <mergeCell ref="C59:C60"/>
    <mergeCell ref="C47:C52"/>
    <mergeCell ref="E47:F52"/>
    <mergeCell ref="G47:H47"/>
    <mergeCell ref="G48:H48"/>
    <mergeCell ref="G49:H49"/>
    <mergeCell ref="G50:H50"/>
    <mergeCell ref="C43:M43"/>
    <mergeCell ref="C45:D46"/>
    <mergeCell ref="E45:M45"/>
    <mergeCell ref="E46:F46"/>
    <mergeCell ref="G46:H46"/>
    <mergeCell ref="J46:K46"/>
    <mergeCell ref="L46:M46"/>
    <mergeCell ref="C33:C36"/>
    <mergeCell ref="G33:H33"/>
    <mergeCell ref="L33:M40"/>
    <mergeCell ref="G34:H34"/>
    <mergeCell ref="G35:H35"/>
    <mergeCell ref="G36:H36"/>
    <mergeCell ref="C37:C39"/>
    <mergeCell ref="G37:H37"/>
    <mergeCell ref="G38:H38"/>
    <mergeCell ref="G39:H39"/>
    <mergeCell ref="G40:H40"/>
    <mergeCell ref="C26:C27"/>
    <mergeCell ref="G26:H26"/>
    <mergeCell ref="J26:K32"/>
    <mergeCell ref="G27:H27"/>
    <mergeCell ref="C28:C31"/>
    <mergeCell ref="G28:H28"/>
    <mergeCell ref="G29:H29"/>
    <mergeCell ref="G30:H30"/>
    <mergeCell ref="I16:I25"/>
    <mergeCell ref="G17:H17"/>
    <mergeCell ref="C18:C19"/>
    <mergeCell ref="C20:C25"/>
    <mergeCell ref="C6:C10"/>
    <mergeCell ref="E6:F10"/>
    <mergeCell ref="G6:H6"/>
    <mergeCell ref="G7:H7"/>
    <mergeCell ref="G9:H9"/>
    <mergeCell ref="G10:H10"/>
    <mergeCell ref="C11:C13"/>
    <mergeCell ref="G11:H15"/>
    <mergeCell ref="C14:C15"/>
    <mergeCell ref="C16:C17"/>
    <mergeCell ref="G16:H16"/>
    <mergeCell ref="C2:M2"/>
    <mergeCell ref="C4:D5"/>
    <mergeCell ref="E4:M4"/>
    <mergeCell ref="E5:F5"/>
    <mergeCell ref="G5:H5"/>
    <mergeCell ref="J5:K5"/>
    <mergeCell ref="L5:M5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9"/>
  <sheetViews>
    <sheetView topLeftCell="B1" workbookViewId="0">
      <selection activeCell="E61" sqref="E61:Q70"/>
    </sheetView>
  </sheetViews>
  <sheetFormatPr defaultRowHeight="15" x14ac:dyDescent="0.25"/>
  <cols>
    <col min="1" max="1" width="0" hidden="1" customWidth="1"/>
    <col min="2" max="2" width="2.140625" customWidth="1"/>
    <col min="3" max="3" width="21.140625" customWidth="1"/>
    <col min="4" max="4" width="41.7109375" customWidth="1"/>
    <col min="5" max="5" width="7.7109375" customWidth="1"/>
    <col min="6" max="6" width="8.140625" customWidth="1"/>
    <col min="7" max="7" width="7.28515625" customWidth="1"/>
    <col min="8" max="8" width="8.140625" customWidth="1"/>
    <col min="9" max="9" width="16.42578125" customWidth="1"/>
    <col min="10" max="10" width="7" customWidth="1"/>
    <col min="11" max="11" width="9.140625" customWidth="1"/>
    <col min="12" max="12" width="7.85546875" customWidth="1"/>
    <col min="13" max="13" width="7.5703125" customWidth="1"/>
    <col min="15" max="15" width="8.28515625" customWidth="1"/>
    <col min="17" max="17" width="7.85546875" customWidth="1"/>
    <col min="19" max="19" width="8.7109375" customWidth="1"/>
    <col min="21" max="21" width="8.5703125" customWidth="1"/>
  </cols>
  <sheetData>
    <row r="1" spans="1:21" ht="4.5" customHeight="1" x14ac:dyDescent="0.25"/>
    <row r="2" spans="1:21" ht="24" customHeight="1" x14ac:dyDescent="0.25">
      <c r="C2" s="146" t="s">
        <v>141</v>
      </c>
      <c r="D2" s="146"/>
      <c r="N2" s="147" t="s">
        <v>140</v>
      </c>
      <c r="O2" s="147"/>
      <c r="P2" s="147"/>
      <c r="Q2" s="147"/>
      <c r="R2" s="147"/>
      <c r="S2" s="147"/>
      <c r="T2" s="147"/>
      <c r="U2" s="147"/>
    </row>
    <row r="3" spans="1:21" ht="14.25" customHeight="1" x14ac:dyDescent="0.25">
      <c r="C3" s="146"/>
      <c r="D3" s="146"/>
      <c r="N3" s="79"/>
      <c r="O3" s="79"/>
      <c r="P3" s="79"/>
      <c r="Q3" s="148" t="s">
        <v>134</v>
      </c>
      <c r="R3" s="148"/>
      <c r="S3" s="148"/>
      <c r="T3" s="148"/>
      <c r="U3" s="148"/>
    </row>
    <row r="4" spans="1:21" ht="3.75" customHeight="1" x14ac:dyDescent="0.25">
      <c r="C4" s="146"/>
      <c r="D4" s="146"/>
      <c r="N4" s="79"/>
      <c r="O4" s="79"/>
      <c r="P4" s="79"/>
      <c r="Q4" s="80"/>
      <c r="R4" s="80"/>
      <c r="S4" s="80"/>
      <c r="T4" s="80"/>
      <c r="U4" s="81"/>
    </row>
    <row r="5" spans="1:21" ht="17.25" customHeight="1" x14ac:dyDescent="0.25">
      <c r="C5" s="146"/>
      <c r="D5" s="146"/>
      <c r="N5" s="79"/>
      <c r="O5" s="79"/>
      <c r="P5" s="79"/>
      <c r="Q5" s="149" t="s">
        <v>139</v>
      </c>
      <c r="R5" s="149"/>
      <c r="S5" s="149"/>
      <c r="T5" s="149"/>
      <c r="U5" s="149"/>
    </row>
    <row r="6" spans="1:21" ht="14.25" customHeight="1" x14ac:dyDescent="0.25">
      <c r="C6" s="146"/>
      <c r="D6" s="146"/>
      <c r="N6" s="79"/>
      <c r="O6" s="79"/>
      <c r="P6" s="79"/>
      <c r="Q6" s="148" t="s">
        <v>135</v>
      </c>
      <c r="R6" s="148"/>
      <c r="S6" s="148"/>
      <c r="T6" s="148"/>
      <c r="U6" s="148"/>
    </row>
    <row r="7" spans="1:21" ht="6.75" customHeight="1" x14ac:dyDescent="0.25">
      <c r="C7" s="146"/>
      <c r="D7" s="146"/>
      <c r="N7" s="79"/>
      <c r="O7" s="79"/>
      <c r="P7" s="79"/>
      <c r="Q7" s="80"/>
      <c r="R7" s="80"/>
      <c r="S7" s="80"/>
      <c r="T7" s="80"/>
      <c r="U7" s="81"/>
    </row>
    <row r="8" spans="1:21" ht="16.5" customHeight="1" x14ac:dyDescent="0.25">
      <c r="C8" s="146"/>
      <c r="D8" s="146"/>
      <c r="N8" s="79"/>
      <c r="O8" s="79"/>
      <c r="P8" s="79"/>
      <c r="Q8" s="147" t="s">
        <v>138</v>
      </c>
      <c r="R8" s="147"/>
      <c r="S8" s="147"/>
      <c r="T8" s="147"/>
      <c r="U8" s="147"/>
    </row>
    <row r="9" spans="1:21" ht="15.75" customHeight="1" x14ac:dyDescent="0.25">
      <c r="C9" s="146"/>
      <c r="D9" s="146"/>
      <c r="N9" s="79"/>
      <c r="O9" s="79"/>
      <c r="P9" s="79"/>
      <c r="Q9" s="147" t="s">
        <v>137</v>
      </c>
      <c r="R9" s="147"/>
      <c r="S9" s="147"/>
      <c r="T9" s="147"/>
      <c r="U9" s="147"/>
    </row>
    <row r="10" spans="1:21" ht="3.75" customHeight="1" x14ac:dyDescent="0.25">
      <c r="C10" s="146"/>
      <c r="D10" s="146"/>
      <c r="N10" s="27"/>
      <c r="O10" s="27"/>
      <c r="P10" s="27"/>
      <c r="Q10" s="72"/>
      <c r="R10" s="72"/>
      <c r="S10" s="72"/>
      <c r="T10" s="72"/>
    </row>
    <row r="11" spans="1:21" ht="15" customHeight="1" x14ac:dyDescent="0.25">
      <c r="A11" s="73" t="s">
        <v>126</v>
      </c>
      <c r="B11" s="75"/>
      <c r="C11" s="153" t="s">
        <v>136</v>
      </c>
      <c r="D11" s="153"/>
      <c r="E11" s="15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53"/>
    </row>
    <row r="12" spans="1:21" ht="2.25" customHeight="1" x14ac:dyDescent="0.25">
      <c r="A12" s="74"/>
      <c r="B12" s="75"/>
      <c r="C12" s="153"/>
      <c r="D12" s="153"/>
      <c r="E12" s="15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53"/>
    </row>
    <row r="13" spans="1:21" ht="18" customHeight="1" x14ac:dyDescent="0.25">
      <c r="A13" s="69"/>
      <c r="B13" s="68"/>
      <c r="C13" s="155" t="s">
        <v>104</v>
      </c>
      <c r="D13" s="155"/>
      <c r="E13" s="154" t="s">
        <v>133</v>
      </c>
      <c r="F13" s="154"/>
      <c r="G13" s="154"/>
      <c r="H13" s="154"/>
      <c r="I13" s="154"/>
      <c r="J13" s="154"/>
      <c r="K13" s="154"/>
      <c r="L13" s="154"/>
      <c r="M13" s="154"/>
      <c r="N13" s="154"/>
      <c r="O13" s="154"/>
      <c r="P13" s="154"/>
      <c r="Q13" s="154"/>
      <c r="R13" s="154"/>
      <c r="S13" s="154"/>
      <c r="T13" s="154"/>
      <c r="U13" s="154"/>
    </row>
    <row r="14" spans="1:21" ht="16.5" customHeight="1" x14ac:dyDescent="0.25">
      <c r="A14" s="69"/>
      <c r="B14" s="68"/>
      <c r="C14" s="155"/>
      <c r="D14" s="155"/>
      <c r="E14" s="156" t="s">
        <v>108</v>
      </c>
      <c r="F14" s="156"/>
      <c r="G14" s="156" t="s">
        <v>128</v>
      </c>
      <c r="H14" s="156"/>
      <c r="I14" s="76" t="s">
        <v>121</v>
      </c>
      <c r="J14" s="156" t="s">
        <v>127</v>
      </c>
      <c r="K14" s="156"/>
      <c r="L14" s="156" t="s">
        <v>129</v>
      </c>
      <c r="M14" s="156"/>
      <c r="N14" s="150" t="s">
        <v>130</v>
      </c>
      <c r="O14" s="150"/>
      <c r="P14" s="150" t="s">
        <v>122</v>
      </c>
      <c r="Q14" s="150"/>
      <c r="R14" s="150" t="s">
        <v>131</v>
      </c>
      <c r="S14" s="150"/>
      <c r="T14" s="150" t="s">
        <v>132</v>
      </c>
      <c r="U14" s="150"/>
    </row>
    <row r="15" spans="1:21" ht="15.75" customHeight="1" x14ac:dyDescent="0.25">
      <c r="A15" s="69"/>
      <c r="B15" s="68"/>
      <c r="C15" s="155" t="str">
        <f>последний!C23</f>
        <v>5А микрорайон</v>
      </c>
      <c r="D15" s="48" t="str">
        <f>последний!D23</f>
        <v>ул. Чкалова  в районе домов 3а,3</v>
      </c>
      <c r="E15" s="158">
        <v>5</v>
      </c>
      <c r="F15" s="158"/>
      <c r="G15" s="151"/>
      <c r="H15" s="151"/>
      <c r="I15" s="151"/>
      <c r="J15" s="151"/>
      <c r="K15" s="151"/>
      <c r="L15" s="151"/>
      <c r="M15" s="151"/>
      <c r="N15" s="151"/>
      <c r="O15" s="151"/>
      <c r="P15" s="151"/>
      <c r="Q15" s="151"/>
      <c r="R15" s="151"/>
      <c r="S15" s="151"/>
      <c r="T15" s="151"/>
      <c r="U15" s="151"/>
    </row>
    <row r="16" spans="1:21" ht="12" customHeight="1" x14ac:dyDescent="0.25">
      <c r="A16" s="69"/>
      <c r="B16" s="68"/>
      <c r="C16" s="155"/>
      <c r="D16" s="48" t="str">
        <f>последний!D24</f>
        <v>ул. Сахарова  в районе домов 2а,2б</v>
      </c>
      <c r="E16" s="158"/>
      <c r="F16" s="158"/>
      <c r="G16" s="151"/>
      <c r="H16" s="151"/>
      <c r="I16" s="151"/>
      <c r="J16" s="151"/>
      <c r="K16" s="151"/>
      <c r="L16" s="151"/>
      <c r="M16" s="151"/>
      <c r="N16" s="151"/>
      <c r="O16" s="151"/>
      <c r="P16" s="151"/>
      <c r="Q16" s="151"/>
      <c r="R16" s="151"/>
      <c r="S16" s="151"/>
      <c r="T16" s="151"/>
      <c r="U16" s="151"/>
    </row>
    <row r="17" spans="1:21" ht="15.75" customHeight="1" x14ac:dyDescent="0.25">
      <c r="A17" s="69"/>
      <c r="B17" s="68"/>
      <c r="C17" s="155" t="str">
        <f>последний!C8</f>
        <v>2 микрорайон</v>
      </c>
      <c r="D17" s="48" t="str">
        <f>последний!D8</f>
        <v>ул. Рябиновая,  в районе дома 5</v>
      </c>
      <c r="E17" s="152"/>
      <c r="F17" s="152"/>
      <c r="G17" s="159">
        <v>5</v>
      </c>
      <c r="H17" s="159"/>
      <c r="I17" s="151"/>
      <c r="J17" s="151"/>
      <c r="K17" s="151"/>
      <c r="L17" s="151"/>
      <c r="M17" s="151"/>
      <c r="N17" s="151"/>
      <c r="O17" s="151"/>
      <c r="P17" s="151"/>
      <c r="Q17" s="151"/>
      <c r="R17" s="151"/>
      <c r="S17" s="151"/>
      <c r="T17" s="151"/>
      <c r="U17" s="151"/>
    </row>
    <row r="18" spans="1:21" ht="12" customHeight="1" x14ac:dyDescent="0.25">
      <c r="A18" s="69"/>
      <c r="B18" s="68"/>
      <c r="C18" s="155"/>
      <c r="D18" s="48" t="str">
        <f>последний!D9</f>
        <v>ул. Красина в районе домов 1-2А</v>
      </c>
      <c r="E18" s="152"/>
      <c r="F18" s="152"/>
      <c r="G18" s="159"/>
      <c r="H18" s="159"/>
      <c r="I18" s="151"/>
      <c r="J18" s="151"/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</row>
    <row r="19" spans="1:21" ht="14.25" customHeight="1" x14ac:dyDescent="0.25">
      <c r="A19" s="69"/>
      <c r="B19" s="68"/>
      <c r="C19" s="155"/>
      <c r="D19" s="48" t="str">
        <f>последний!D10</f>
        <v>ул. Петровская-Бородинская</v>
      </c>
      <c r="E19" s="152"/>
      <c r="F19" s="152"/>
      <c r="G19" s="159"/>
      <c r="H19" s="159"/>
      <c r="I19" s="151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1"/>
    </row>
    <row r="20" spans="1:21" ht="12" customHeight="1" x14ac:dyDescent="0.25">
      <c r="A20" s="69"/>
      <c r="B20" s="68"/>
      <c r="C20" s="155" t="str">
        <f>последний!C18</f>
        <v>4 микрорайон</v>
      </c>
      <c r="D20" s="48" t="str">
        <f>последний!D18</f>
        <v>ул. Плеханова в районе дома 15</v>
      </c>
      <c r="E20" s="152"/>
      <c r="F20" s="152"/>
      <c r="G20" s="159"/>
      <c r="H20" s="159"/>
      <c r="I20" s="151"/>
      <c r="J20" s="151"/>
      <c r="K20" s="151"/>
      <c r="L20" s="151"/>
      <c r="M20" s="151"/>
      <c r="N20" s="151"/>
      <c r="O20" s="151"/>
      <c r="P20" s="151"/>
      <c r="Q20" s="151"/>
      <c r="R20" s="151"/>
      <c r="S20" s="151"/>
      <c r="T20" s="151"/>
      <c r="U20" s="151"/>
    </row>
    <row r="21" spans="1:21" ht="14.25" customHeight="1" x14ac:dyDescent="0.25">
      <c r="A21" s="69"/>
      <c r="B21" s="68"/>
      <c r="C21" s="155"/>
      <c r="D21" s="48" t="str">
        <f>последний!D19</f>
        <v>ул. Суворова – ул. Гоголя</v>
      </c>
      <c r="E21" s="152"/>
      <c r="F21" s="152"/>
      <c r="G21" s="159"/>
      <c r="H21" s="159"/>
      <c r="I21" s="151"/>
      <c r="J21" s="151"/>
      <c r="K21" s="151"/>
      <c r="L21" s="151"/>
      <c r="M21" s="151"/>
      <c r="N21" s="151"/>
      <c r="O21" s="151"/>
      <c r="P21" s="151"/>
      <c r="Q21" s="151"/>
      <c r="R21" s="151"/>
      <c r="S21" s="151"/>
      <c r="T21" s="151"/>
      <c r="U21" s="151"/>
    </row>
    <row r="22" spans="1:21" ht="15.75" customHeight="1" x14ac:dyDescent="0.25">
      <c r="A22" s="69"/>
      <c r="B22" s="68"/>
      <c r="C22" s="155" t="str">
        <f>последний!C43</f>
        <v>11 микрорайон</v>
      </c>
      <c r="D22" s="48" t="str">
        <f>последний!D43</f>
        <v>ул. Попова,  в районе домов  2В, 4</v>
      </c>
      <c r="E22" s="152"/>
      <c r="F22" s="152"/>
      <c r="G22" s="152"/>
      <c r="H22" s="152"/>
      <c r="I22" s="159">
        <v>8</v>
      </c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1"/>
    </row>
    <row r="23" spans="1:21" ht="13.5" customHeight="1" x14ac:dyDescent="0.25">
      <c r="A23" s="69"/>
      <c r="B23" s="68"/>
      <c r="C23" s="155"/>
      <c r="D23" s="48" t="str">
        <f>последний!D44</f>
        <v>ул. Геологов   в районе дома 7</v>
      </c>
      <c r="E23" s="152"/>
      <c r="F23" s="152"/>
      <c r="G23" s="152"/>
      <c r="H23" s="152"/>
      <c r="I23" s="159"/>
      <c r="J23" s="151"/>
      <c r="K23" s="151"/>
      <c r="L23" s="151"/>
      <c r="M23" s="151"/>
      <c r="N23" s="151"/>
      <c r="O23" s="151"/>
      <c r="P23" s="151"/>
      <c r="Q23" s="151"/>
      <c r="R23" s="151"/>
      <c r="S23" s="151"/>
      <c r="T23" s="151"/>
      <c r="U23" s="151"/>
    </row>
    <row r="24" spans="1:21" ht="15.75" customHeight="1" x14ac:dyDescent="0.25">
      <c r="A24" s="69"/>
      <c r="B24" s="68"/>
      <c r="C24" s="155"/>
      <c r="D24" s="48" t="str">
        <f>последний!D45</f>
        <v>ул. Кирова  в районе домов 8</v>
      </c>
      <c r="E24" s="152"/>
      <c r="F24" s="152"/>
      <c r="G24" s="152"/>
      <c r="H24" s="152"/>
      <c r="I24" s="159"/>
      <c r="J24" s="151"/>
      <c r="K24" s="151"/>
      <c r="L24" s="151"/>
      <c r="M24" s="151"/>
      <c r="N24" s="151"/>
      <c r="O24" s="151"/>
      <c r="P24" s="151"/>
      <c r="Q24" s="151"/>
      <c r="R24" s="151"/>
      <c r="S24" s="151"/>
      <c r="T24" s="151"/>
      <c r="U24" s="151"/>
    </row>
    <row r="25" spans="1:21" ht="15" customHeight="1" x14ac:dyDescent="0.25">
      <c r="A25" s="69"/>
      <c r="B25" s="68"/>
      <c r="C25" s="155"/>
      <c r="D25" s="48" t="str">
        <f>последний!D46</f>
        <v>ул. Строителей,  в районе дома 15</v>
      </c>
      <c r="E25" s="152"/>
      <c r="F25" s="152"/>
      <c r="G25" s="152"/>
      <c r="H25" s="152"/>
      <c r="I25" s="159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1"/>
    </row>
    <row r="26" spans="1:21" ht="14.25" customHeight="1" x14ac:dyDescent="0.25">
      <c r="A26" s="69"/>
      <c r="B26" s="68"/>
      <c r="C26" s="77" t="str">
        <f>последний!C47</f>
        <v>12 микрорайон</v>
      </c>
      <c r="D26" s="48" t="str">
        <f>последний!D47</f>
        <v>ул. Гастелло,  в районе домов 12-14</v>
      </c>
      <c r="E26" s="152"/>
      <c r="F26" s="152"/>
      <c r="G26" s="152"/>
      <c r="H26" s="152"/>
      <c r="I26" s="159"/>
      <c r="J26" s="151"/>
      <c r="K26" s="151"/>
      <c r="L26" s="151"/>
      <c r="M26" s="151"/>
      <c r="N26" s="151"/>
      <c r="O26" s="151"/>
      <c r="P26" s="151"/>
      <c r="Q26" s="151"/>
      <c r="R26" s="151"/>
      <c r="S26" s="151"/>
      <c r="T26" s="151"/>
      <c r="U26" s="151"/>
    </row>
    <row r="27" spans="1:21" ht="16.5" customHeight="1" x14ac:dyDescent="0.25">
      <c r="A27" s="69"/>
      <c r="B27" s="68"/>
      <c r="C27" s="155" t="str">
        <f>последний!C64</f>
        <v>16 и 16А микрорайон</v>
      </c>
      <c r="D27" s="48" t="str">
        <f>последний!D64</f>
        <v>ул. Югорская в районе дома 30</v>
      </c>
      <c r="E27" s="152"/>
      <c r="F27" s="152"/>
      <c r="G27" s="152"/>
      <c r="H27" s="152"/>
      <c r="I27" s="159"/>
      <c r="J27" s="151"/>
      <c r="K27" s="151"/>
      <c r="L27" s="151"/>
      <c r="M27" s="151"/>
      <c r="N27" s="151"/>
      <c r="O27" s="151"/>
      <c r="P27" s="151"/>
      <c r="Q27" s="151"/>
      <c r="R27" s="151"/>
      <c r="S27" s="151"/>
      <c r="T27" s="151"/>
      <c r="U27" s="151"/>
    </row>
    <row r="28" spans="1:21" ht="14.25" customHeight="1" x14ac:dyDescent="0.25">
      <c r="A28" s="69"/>
      <c r="B28" s="68"/>
      <c r="C28" s="155"/>
      <c r="D28" s="48" t="str">
        <f>последний!D65</f>
        <v>ул. Солнечная - Тополиная</v>
      </c>
      <c r="E28" s="152"/>
      <c r="F28" s="152"/>
      <c r="G28" s="152"/>
      <c r="H28" s="152"/>
      <c r="I28" s="159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1"/>
    </row>
    <row r="29" spans="1:21" ht="14.25" customHeight="1" x14ac:dyDescent="0.25">
      <c r="A29" s="69"/>
      <c r="B29" s="68"/>
      <c r="C29" s="155"/>
      <c r="D29" s="48" t="str">
        <f>последний!D66</f>
        <v>ул.  8 марта</v>
      </c>
      <c r="E29" s="152"/>
      <c r="F29" s="152"/>
      <c r="G29" s="152"/>
      <c r="H29" s="152"/>
      <c r="I29" s="159"/>
      <c r="J29" s="151"/>
      <c r="K29" s="151"/>
      <c r="L29" s="151"/>
      <c r="M29" s="151"/>
      <c r="N29" s="151"/>
      <c r="O29" s="151"/>
      <c r="P29" s="151"/>
      <c r="Q29" s="151"/>
      <c r="R29" s="151"/>
      <c r="S29" s="151"/>
      <c r="T29" s="151"/>
      <c r="U29" s="151"/>
    </row>
    <row r="30" spans="1:21" ht="13.5" customHeight="1" x14ac:dyDescent="0.25">
      <c r="A30" s="69"/>
      <c r="B30" s="68"/>
      <c r="C30" s="155" t="str">
        <f>последний!C20</f>
        <v>5 и 7 микрорайон</v>
      </c>
      <c r="D30" s="48" t="str">
        <f>последний!D20</f>
        <v>ул. Сахарова,  в районе домов 20,34</v>
      </c>
      <c r="E30" s="152"/>
      <c r="F30" s="152"/>
      <c r="G30" s="152"/>
      <c r="H30" s="152"/>
      <c r="I30" s="152"/>
      <c r="J30" s="158">
        <v>8</v>
      </c>
      <c r="K30" s="158"/>
      <c r="L30" s="151"/>
      <c r="M30" s="151"/>
      <c r="N30" s="151"/>
      <c r="O30" s="151"/>
      <c r="P30" s="151"/>
      <c r="Q30" s="151"/>
      <c r="R30" s="151"/>
      <c r="S30" s="151"/>
      <c r="T30" s="151"/>
      <c r="U30" s="151"/>
    </row>
    <row r="31" spans="1:21" ht="12.75" customHeight="1" x14ac:dyDescent="0.25">
      <c r="A31" s="69"/>
      <c r="B31" s="68"/>
      <c r="C31" s="155"/>
      <c r="D31" s="48" t="str">
        <f>последний!D21</f>
        <v>ул. Московская,  в районе дома 43</v>
      </c>
      <c r="E31" s="152"/>
      <c r="F31" s="152"/>
      <c r="G31" s="152"/>
      <c r="H31" s="152"/>
      <c r="I31" s="152"/>
      <c r="J31" s="158"/>
      <c r="K31" s="158"/>
      <c r="L31" s="151"/>
      <c r="M31" s="151"/>
      <c r="N31" s="151"/>
      <c r="O31" s="151"/>
      <c r="P31" s="151"/>
      <c r="Q31" s="151"/>
      <c r="R31" s="151"/>
      <c r="S31" s="151"/>
      <c r="T31" s="151"/>
      <c r="U31" s="151"/>
    </row>
    <row r="32" spans="1:21" ht="15.75" customHeight="1" x14ac:dyDescent="0.25">
      <c r="A32" s="69"/>
      <c r="B32" s="68"/>
      <c r="C32" s="155"/>
      <c r="D32" s="48" t="str">
        <f>последний!D22</f>
        <v>ул. Уральская,  в районе дома 55</v>
      </c>
      <c r="E32" s="152"/>
      <c r="F32" s="152"/>
      <c r="G32" s="152"/>
      <c r="H32" s="152"/>
      <c r="I32" s="152"/>
      <c r="J32" s="158"/>
      <c r="K32" s="158"/>
      <c r="L32" s="151"/>
      <c r="M32" s="151"/>
      <c r="N32" s="151"/>
      <c r="O32" s="151"/>
      <c r="P32" s="151"/>
      <c r="Q32" s="151"/>
      <c r="R32" s="151"/>
      <c r="S32" s="151"/>
      <c r="T32" s="151"/>
      <c r="U32" s="151"/>
    </row>
    <row r="33" spans="1:21" ht="15" customHeight="1" x14ac:dyDescent="0.25">
      <c r="A33" s="69"/>
      <c r="B33" s="68"/>
      <c r="C33" s="77" t="str">
        <f>последний!C67</f>
        <v>18 микрорайон</v>
      </c>
      <c r="D33" s="48" t="str">
        <f>последний!D67</f>
        <v>ул. Смородиновая</v>
      </c>
      <c r="E33" s="152"/>
      <c r="F33" s="152"/>
      <c r="G33" s="152"/>
      <c r="H33" s="152"/>
      <c r="I33" s="152"/>
      <c r="J33" s="158"/>
      <c r="K33" s="158"/>
      <c r="L33" s="151"/>
      <c r="M33" s="151"/>
      <c r="N33" s="151"/>
      <c r="O33" s="151"/>
      <c r="P33" s="151"/>
      <c r="Q33" s="151"/>
      <c r="R33" s="151"/>
      <c r="S33" s="151"/>
      <c r="T33" s="151"/>
      <c r="U33" s="151"/>
    </row>
    <row r="34" spans="1:21" ht="13.5" customHeight="1" x14ac:dyDescent="0.25">
      <c r="A34" s="69"/>
      <c r="B34" s="68"/>
      <c r="C34" s="77" t="str">
        <f>последний!C17</f>
        <v>3А микрорайон</v>
      </c>
      <c r="D34" s="48" t="str">
        <f>последний!D17</f>
        <v>ул. Восточная в районе дома 29</v>
      </c>
      <c r="E34" s="152"/>
      <c r="F34" s="152"/>
      <c r="G34" s="152"/>
      <c r="H34" s="152"/>
      <c r="I34" s="152"/>
      <c r="J34" s="158"/>
      <c r="K34" s="158"/>
      <c r="L34" s="151"/>
      <c r="M34" s="151"/>
      <c r="N34" s="151"/>
      <c r="O34" s="151"/>
      <c r="P34" s="151"/>
      <c r="Q34" s="151"/>
      <c r="R34" s="151"/>
      <c r="S34" s="151"/>
      <c r="T34" s="151"/>
      <c r="U34" s="151"/>
    </row>
    <row r="35" spans="1:21" x14ac:dyDescent="0.25">
      <c r="A35" s="69"/>
      <c r="B35" s="68"/>
      <c r="C35" s="157" t="str">
        <f>последний!C69</f>
        <v>ПМК</v>
      </c>
      <c r="D35" s="47" t="str">
        <f>последний!D69</f>
        <v>ул. Столыпина в районе дома 1а</v>
      </c>
      <c r="E35" s="152"/>
      <c r="F35" s="152"/>
      <c r="G35" s="152"/>
      <c r="H35" s="152"/>
      <c r="I35" s="152"/>
      <c r="J35" s="152"/>
      <c r="K35" s="152"/>
      <c r="L35" s="145">
        <v>10</v>
      </c>
      <c r="M35" s="145"/>
      <c r="N35" s="151"/>
      <c r="O35" s="151"/>
      <c r="P35" s="151"/>
      <c r="Q35" s="151"/>
      <c r="R35" s="151"/>
      <c r="S35" s="151"/>
      <c r="T35" s="151"/>
      <c r="U35" s="151"/>
    </row>
    <row r="36" spans="1:21" x14ac:dyDescent="0.25">
      <c r="A36" s="69"/>
      <c r="B36" s="68"/>
      <c r="C36" s="157"/>
      <c r="D36" s="47" t="str">
        <f>последний!D70</f>
        <v>ул. Красная, в районе дома 2</v>
      </c>
      <c r="E36" s="152"/>
      <c r="F36" s="152"/>
      <c r="G36" s="152"/>
      <c r="H36" s="152"/>
      <c r="I36" s="152"/>
      <c r="J36" s="152"/>
      <c r="K36" s="152"/>
      <c r="L36" s="145"/>
      <c r="M36" s="145"/>
      <c r="N36" s="151"/>
      <c r="O36" s="151"/>
      <c r="P36" s="151"/>
      <c r="Q36" s="151"/>
      <c r="R36" s="151"/>
      <c r="S36" s="151"/>
      <c r="T36" s="151"/>
      <c r="U36" s="151"/>
    </row>
    <row r="37" spans="1:21" ht="30" x14ac:dyDescent="0.25">
      <c r="A37" s="69"/>
      <c r="B37" s="68"/>
      <c r="C37" s="157" t="s">
        <v>67</v>
      </c>
      <c r="D37" s="48" t="str">
        <f>'готовность по всем площадкам '!D53</f>
        <v>ул. Новая в районе дома 42, ул. Снежная в районе дома 11</v>
      </c>
      <c r="E37" s="152"/>
      <c r="F37" s="152"/>
      <c r="G37" s="152"/>
      <c r="H37" s="152"/>
      <c r="I37" s="152"/>
      <c r="J37" s="152"/>
      <c r="K37" s="152"/>
      <c r="L37" s="145"/>
      <c r="M37" s="145"/>
      <c r="N37" s="151"/>
      <c r="O37" s="151"/>
      <c r="P37" s="151"/>
      <c r="Q37" s="151"/>
      <c r="R37" s="151"/>
      <c r="S37" s="151"/>
      <c r="T37" s="151"/>
      <c r="U37" s="151"/>
    </row>
    <row r="38" spans="1:21" x14ac:dyDescent="0.25">
      <c r="A38" s="69"/>
      <c r="B38" s="68"/>
      <c r="C38" s="157"/>
      <c r="D38" s="47" t="str">
        <f>'готовность по всем площадкам '!D54</f>
        <v>ул. Труда в районе дома 25</v>
      </c>
      <c r="E38" s="152"/>
      <c r="F38" s="152"/>
      <c r="G38" s="152"/>
      <c r="H38" s="152"/>
      <c r="I38" s="152"/>
      <c r="J38" s="152"/>
      <c r="K38" s="152"/>
      <c r="L38" s="145"/>
      <c r="M38" s="145"/>
      <c r="N38" s="151"/>
      <c r="O38" s="151"/>
      <c r="P38" s="151"/>
      <c r="Q38" s="151"/>
      <c r="R38" s="151"/>
      <c r="S38" s="151"/>
      <c r="T38" s="151"/>
      <c r="U38" s="151"/>
    </row>
    <row r="39" spans="1:21" x14ac:dyDescent="0.25">
      <c r="A39" s="69"/>
      <c r="B39" s="68"/>
      <c r="C39" s="157"/>
      <c r="D39" s="47" t="str">
        <f>'готовность по всем площадкам '!D55</f>
        <v>пер. Северный-Труда</v>
      </c>
      <c r="E39" s="152"/>
      <c r="F39" s="152"/>
      <c r="G39" s="152"/>
      <c r="H39" s="152"/>
      <c r="I39" s="152"/>
      <c r="J39" s="152"/>
      <c r="K39" s="152"/>
      <c r="L39" s="145"/>
      <c r="M39" s="145"/>
      <c r="N39" s="151"/>
      <c r="O39" s="151"/>
      <c r="P39" s="151"/>
      <c r="Q39" s="151"/>
      <c r="R39" s="151"/>
      <c r="S39" s="151"/>
      <c r="T39" s="151"/>
      <c r="U39" s="151"/>
    </row>
    <row r="40" spans="1:21" x14ac:dyDescent="0.25">
      <c r="A40" s="69"/>
      <c r="B40" s="68"/>
      <c r="C40" s="157"/>
      <c r="D40" s="47" t="str">
        <f>'готовность по всем площадкам '!D56</f>
        <v>ул. Есенина в районе дома 2</v>
      </c>
      <c r="E40" s="152"/>
      <c r="F40" s="152"/>
      <c r="G40" s="152"/>
      <c r="H40" s="152"/>
      <c r="I40" s="152"/>
      <c r="J40" s="152"/>
      <c r="K40" s="152"/>
      <c r="L40" s="145"/>
      <c r="M40" s="145"/>
      <c r="N40" s="151"/>
      <c r="O40" s="151"/>
      <c r="P40" s="151"/>
      <c r="Q40" s="151"/>
      <c r="R40" s="151"/>
      <c r="S40" s="151"/>
      <c r="T40" s="151"/>
      <c r="U40" s="151"/>
    </row>
    <row r="41" spans="1:21" x14ac:dyDescent="0.25">
      <c r="A41" s="69"/>
      <c r="B41" s="68"/>
      <c r="C41" s="157"/>
      <c r="D41" s="47" t="str">
        <f>'готовность по всем площадкам '!D57</f>
        <v>ул. Мичурина в районе домов 17-19</v>
      </c>
      <c r="E41" s="152"/>
      <c r="F41" s="152"/>
      <c r="G41" s="152"/>
      <c r="H41" s="152"/>
      <c r="I41" s="152"/>
      <c r="J41" s="152"/>
      <c r="K41" s="152"/>
      <c r="L41" s="145"/>
      <c r="M41" s="145"/>
      <c r="N41" s="151"/>
      <c r="O41" s="151"/>
      <c r="P41" s="151"/>
      <c r="Q41" s="151"/>
      <c r="R41" s="151"/>
      <c r="S41" s="151"/>
      <c r="T41" s="151"/>
      <c r="U41" s="151"/>
    </row>
    <row r="42" spans="1:21" x14ac:dyDescent="0.25">
      <c r="A42" s="69"/>
      <c r="B42" s="68"/>
      <c r="C42" s="157"/>
      <c r="D42" s="47" t="str">
        <f>'готовность по всем площадкам '!D58</f>
        <v>ул. Андреевская-Кольцевая</v>
      </c>
      <c r="E42" s="152"/>
      <c r="F42" s="152"/>
      <c r="G42" s="152"/>
      <c r="H42" s="152"/>
      <c r="I42" s="152"/>
      <c r="J42" s="152"/>
      <c r="K42" s="152"/>
      <c r="L42" s="145"/>
      <c r="M42" s="145"/>
      <c r="N42" s="151"/>
      <c r="O42" s="151"/>
      <c r="P42" s="151"/>
      <c r="Q42" s="151"/>
      <c r="R42" s="151"/>
      <c r="S42" s="151"/>
      <c r="T42" s="151"/>
      <c r="U42" s="151"/>
    </row>
    <row r="43" spans="1:21" x14ac:dyDescent="0.25">
      <c r="A43" s="69"/>
      <c r="B43" s="68"/>
      <c r="C43" s="157" t="s">
        <v>42</v>
      </c>
      <c r="D43" s="47" t="str">
        <f>'готовность по всем площадкам '!D31</f>
        <v>ул. Ленина в районе дома 32</v>
      </c>
      <c r="E43" s="152"/>
      <c r="F43" s="152"/>
      <c r="G43" s="152"/>
      <c r="H43" s="152"/>
      <c r="I43" s="152"/>
      <c r="J43" s="152"/>
      <c r="K43" s="152"/>
      <c r="L43" s="152"/>
      <c r="M43" s="152"/>
      <c r="N43" s="145">
        <v>10</v>
      </c>
      <c r="O43" s="145"/>
      <c r="P43" s="151"/>
      <c r="Q43" s="151"/>
      <c r="R43" s="151"/>
      <c r="S43" s="151"/>
      <c r="T43" s="151"/>
      <c r="U43" s="151"/>
    </row>
    <row r="44" spans="1:21" x14ac:dyDescent="0.25">
      <c r="A44" s="69"/>
      <c r="B44" s="68"/>
      <c r="C44" s="157"/>
      <c r="D44" s="47" t="str">
        <f>'готовность по всем площадкам '!D32</f>
        <v>ул. Механизаторов,  в районе дома 18</v>
      </c>
      <c r="E44" s="152"/>
      <c r="F44" s="152"/>
      <c r="G44" s="152"/>
      <c r="H44" s="152"/>
      <c r="I44" s="152"/>
      <c r="J44" s="152"/>
      <c r="K44" s="152"/>
      <c r="L44" s="152"/>
      <c r="M44" s="152"/>
      <c r="N44" s="145"/>
      <c r="O44" s="145"/>
      <c r="P44" s="151"/>
      <c r="Q44" s="151"/>
      <c r="R44" s="151"/>
      <c r="S44" s="151"/>
      <c r="T44" s="151"/>
      <c r="U44" s="151"/>
    </row>
    <row r="45" spans="1:21" x14ac:dyDescent="0.25">
      <c r="A45" s="69"/>
      <c r="B45" s="68"/>
      <c r="C45" s="157"/>
      <c r="D45" s="47" t="str">
        <f>'готовность по всем площадкам '!D33</f>
        <v>ул. Механизаторов,  в районе дома 12</v>
      </c>
      <c r="E45" s="152"/>
      <c r="F45" s="152"/>
      <c r="G45" s="152"/>
      <c r="H45" s="152"/>
      <c r="I45" s="152"/>
      <c r="J45" s="152"/>
      <c r="K45" s="152"/>
      <c r="L45" s="152"/>
      <c r="M45" s="152"/>
      <c r="N45" s="145"/>
      <c r="O45" s="145"/>
      <c r="P45" s="151"/>
      <c r="Q45" s="151"/>
      <c r="R45" s="151"/>
      <c r="S45" s="151"/>
      <c r="T45" s="151"/>
      <c r="U45" s="151"/>
    </row>
    <row r="46" spans="1:21" ht="27.75" customHeight="1" x14ac:dyDescent="0.25">
      <c r="A46" s="69"/>
      <c r="B46" s="68"/>
      <c r="C46" s="157"/>
      <c r="D46" s="48" t="str">
        <f>'готовность по всем площадкам '!D34</f>
        <v>ул. Железнодорожная,  в районе домов 47а,45</v>
      </c>
      <c r="E46" s="152"/>
      <c r="F46" s="152"/>
      <c r="G46" s="152"/>
      <c r="H46" s="152"/>
      <c r="I46" s="152"/>
      <c r="J46" s="152"/>
      <c r="K46" s="152"/>
      <c r="L46" s="152"/>
      <c r="M46" s="152"/>
      <c r="N46" s="145"/>
      <c r="O46" s="145"/>
      <c r="P46" s="151"/>
      <c r="Q46" s="151"/>
      <c r="R46" s="151"/>
      <c r="S46" s="151"/>
      <c r="T46" s="151"/>
      <c r="U46" s="151"/>
    </row>
    <row r="47" spans="1:21" x14ac:dyDescent="0.25">
      <c r="A47" s="69"/>
      <c r="B47" s="68"/>
      <c r="C47" s="157"/>
      <c r="D47" s="47" t="str">
        <f>'готовность по всем площадкам '!D35</f>
        <v>ул. Механизаторов в районе дома 19в</v>
      </c>
      <c r="E47" s="152"/>
      <c r="F47" s="152"/>
      <c r="G47" s="152"/>
      <c r="H47" s="152"/>
      <c r="I47" s="152"/>
      <c r="J47" s="152"/>
      <c r="K47" s="152"/>
      <c r="L47" s="152"/>
      <c r="M47" s="152"/>
      <c r="N47" s="145"/>
      <c r="O47" s="145"/>
      <c r="P47" s="151"/>
      <c r="Q47" s="151"/>
      <c r="R47" s="151"/>
      <c r="S47" s="151"/>
      <c r="T47" s="151"/>
      <c r="U47" s="151"/>
    </row>
    <row r="48" spans="1:21" x14ac:dyDescent="0.25">
      <c r="A48" s="69"/>
      <c r="B48" s="68"/>
      <c r="C48" s="157" t="s">
        <v>74</v>
      </c>
      <c r="D48" s="47" t="str">
        <f>'готовность по всем площадкам '!D59</f>
        <v>ул. Мира  в районе дома 73</v>
      </c>
      <c r="E48" s="152"/>
      <c r="F48" s="152"/>
      <c r="G48" s="152"/>
      <c r="H48" s="152"/>
      <c r="I48" s="152"/>
      <c r="J48" s="152"/>
      <c r="K48" s="152"/>
      <c r="L48" s="152"/>
      <c r="M48" s="152"/>
      <c r="N48" s="145"/>
      <c r="O48" s="145"/>
      <c r="P48" s="151"/>
      <c r="Q48" s="151"/>
      <c r="R48" s="151"/>
      <c r="S48" s="151"/>
      <c r="T48" s="151"/>
      <c r="U48" s="151"/>
    </row>
    <row r="49" spans="1:21" ht="12.75" customHeight="1" x14ac:dyDescent="0.25">
      <c r="A49" s="69"/>
      <c r="B49" s="68"/>
      <c r="C49" s="157"/>
      <c r="D49" s="47" t="str">
        <f>'готовность по всем площадкам '!D60</f>
        <v>ул. Мира  в районе дома 63</v>
      </c>
      <c r="E49" s="152"/>
      <c r="F49" s="152"/>
      <c r="G49" s="152"/>
      <c r="H49" s="152"/>
      <c r="I49" s="152"/>
      <c r="J49" s="152"/>
      <c r="K49" s="152"/>
      <c r="L49" s="152"/>
      <c r="M49" s="152"/>
      <c r="N49" s="145"/>
      <c r="O49" s="145"/>
      <c r="P49" s="151"/>
      <c r="Q49" s="151"/>
      <c r="R49" s="151"/>
      <c r="S49" s="151"/>
      <c r="T49" s="151"/>
      <c r="U49" s="151"/>
    </row>
    <row r="50" spans="1:21" x14ac:dyDescent="0.25">
      <c r="A50" s="69"/>
      <c r="B50" s="68"/>
      <c r="C50" s="157"/>
      <c r="D50" s="47" t="str">
        <f>'готовность по всем площадкам '!D61</f>
        <v>ул. Мира  в районе дома 56</v>
      </c>
      <c r="E50" s="152"/>
      <c r="F50" s="152"/>
      <c r="G50" s="152"/>
      <c r="H50" s="152"/>
      <c r="I50" s="152"/>
      <c r="J50" s="152"/>
      <c r="K50" s="152"/>
      <c r="L50" s="152"/>
      <c r="M50" s="152"/>
      <c r="N50" s="145"/>
      <c r="O50" s="145"/>
      <c r="P50" s="151"/>
      <c r="Q50" s="151"/>
      <c r="R50" s="151"/>
      <c r="S50" s="151"/>
      <c r="T50" s="151"/>
      <c r="U50" s="151"/>
    </row>
    <row r="51" spans="1:21" x14ac:dyDescent="0.25">
      <c r="A51" s="69"/>
      <c r="B51" s="68"/>
      <c r="C51" s="157"/>
      <c r="D51" s="47" t="str">
        <f>'готовность по всем площадкам '!D62</f>
        <v>ул. Энтузиастов,  в районе дома 2</v>
      </c>
      <c r="E51" s="152"/>
      <c r="F51" s="152"/>
      <c r="G51" s="152"/>
      <c r="H51" s="152"/>
      <c r="I51" s="152"/>
      <c r="J51" s="152"/>
      <c r="K51" s="152"/>
      <c r="L51" s="152"/>
      <c r="M51" s="152"/>
      <c r="N51" s="145"/>
      <c r="O51" s="145"/>
      <c r="P51" s="151"/>
      <c r="Q51" s="151"/>
      <c r="R51" s="151"/>
      <c r="S51" s="151"/>
      <c r="T51" s="151"/>
      <c r="U51" s="151"/>
    </row>
    <row r="52" spans="1:21" x14ac:dyDescent="0.25">
      <c r="A52" s="69"/>
      <c r="B52" s="68"/>
      <c r="C52" s="157"/>
      <c r="D52" s="47" t="str">
        <f>'готовность по всем площадкам '!D63</f>
        <v>ул.  Спортивная, в районе дома 49</v>
      </c>
      <c r="E52" s="152"/>
      <c r="F52" s="152"/>
      <c r="G52" s="152"/>
      <c r="H52" s="152"/>
      <c r="I52" s="152"/>
      <c r="J52" s="152"/>
      <c r="K52" s="152"/>
      <c r="L52" s="152"/>
      <c r="M52" s="152"/>
      <c r="N52" s="145"/>
      <c r="O52" s="145"/>
      <c r="P52" s="151"/>
      <c r="Q52" s="151"/>
      <c r="R52" s="151"/>
      <c r="S52" s="151"/>
      <c r="T52" s="151"/>
      <c r="U52" s="151"/>
    </row>
    <row r="53" spans="1:21" ht="45" x14ac:dyDescent="0.25">
      <c r="A53" s="69"/>
      <c r="B53" s="68"/>
      <c r="C53" s="157" t="str">
        <f>последний!C4</f>
        <v>1 микрорайон</v>
      </c>
      <c r="D53" s="31" t="str">
        <f>'готовность по всем площадкам '!D4</f>
        <v>ул. Красноармейская в районе домов 4,10-Толстого,  в районе домов 14,12, Студенческая,  в районе дома 18</v>
      </c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45">
        <v>12</v>
      </c>
      <c r="Q53" s="145"/>
      <c r="R53" s="151"/>
      <c r="S53" s="151"/>
      <c r="T53" s="151"/>
      <c r="U53" s="151"/>
    </row>
    <row r="54" spans="1:21" ht="30" x14ac:dyDescent="0.25">
      <c r="A54" s="69"/>
      <c r="B54" s="68"/>
      <c r="C54" s="157"/>
      <c r="D54" s="31" t="str">
        <f>'готовность по всем площадкам '!D5</f>
        <v>пер. Зеленый  в районе дома 7 - Свердлова, в районе дома 14</v>
      </c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45"/>
      <c r="Q54" s="145"/>
      <c r="R54" s="151"/>
      <c r="S54" s="151"/>
      <c r="T54" s="151"/>
      <c r="U54" s="151"/>
    </row>
    <row r="55" spans="1:21" ht="30" x14ac:dyDescent="0.25">
      <c r="A55" s="69"/>
      <c r="B55" s="68"/>
      <c r="C55" s="157"/>
      <c r="D55" s="31" t="str">
        <f>'готовность по всем площадкам '!D6</f>
        <v>ул. Свердлова  в районе домов 1,3 - Толстого,  в районе домов 2,4</v>
      </c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45"/>
      <c r="Q55" s="145"/>
      <c r="R55" s="151"/>
      <c r="S55" s="151"/>
      <c r="T55" s="151"/>
      <c r="U55" s="151"/>
    </row>
    <row r="56" spans="1:21" x14ac:dyDescent="0.25">
      <c r="A56" s="69"/>
      <c r="B56" s="68"/>
      <c r="C56" s="157"/>
      <c r="D56" s="50" t="str">
        <f>последний!D7</f>
        <v>ул. Газовиков  в районе дома 5</v>
      </c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45"/>
      <c r="Q56" s="145"/>
      <c r="R56" s="151"/>
      <c r="S56" s="151"/>
      <c r="T56" s="151"/>
      <c r="U56" s="151"/>
    </row>
    <row r="57" spans="1:21" x14ac:dyDescent="0.25">
      <c r="A57" s="69"/>
      <c r="B57" s="68"/>
      <c r="C57" s="157" t="str">
        <f>последний!C27</f>
        <v>7Б микрорайон</v>
      </c>
      <c r="D57" s="47" t="str">
        <f>'готовность по всем площадкам '!D27</f>
        <v xml:space="preserve"> ул. Ермака, в районе дома 30</v>
      </c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45"/>
      <c r="Q57" s="145"/>
      <c r="R57" s="151"/>
      <c r="S57" s="151"/>
      <c r="T57" s="151"/>
      <c r="U57" s="151"/>
    </row>
    <row r="58" spans="1:21" x14ac:dyDescent="0.25">
      <c r="A58" s="69"/>
      <c r="B58" s="68"/>
      <c r="C58" s="157"/>
      <c r="D58" s="47" t="str">
        <f>'готовность по всем площадкам '!D28</f>
        <v>ул.. Сахарова,  в районе дома 46</v>
      </c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45"/>
      <c r="Q58" s="145"/>
      <c r="R58" s="151"/>
      <c r="S58" s="151"/>
      <c r="T58" s="151"/>
      <c r="U58" s="151"/>
    </row>
    <row r="59" spans="1:21" x14ac:dyDescent="0.25">
      <c r="A59" s="69"/>
      <c r="B59" s="68"/>
      <c r="C59" s="157"/>
      <c r="D59" s="47" t="str">
        <f>'готовность по всем площадкам '!D29</f>
        <v>бульвар Сибирский в районе дома 36</v>
      </c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45"/>
      <c r="Q59" s="145"/>
      <c r="R59" s="151"/>
      <c r="S59" s="151"/>
      <c r="T59" s="151"/>
      <c r="U59" s="151"/>
    </row>
    <row r="60" spans="1:21" x14ac:dyDescent="0.25">
      <c r="A60" s="69"/>
      <c r="B60" s="68"/>
      <c r="C60" s="157"/>
      <c r="D60" s="47" t="str">
        <f>'готовность по всем площадкам '!D30</f>
        <v>ул. Уральская,  в районе дома 57</v>
      </c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45"/>
      <c r="Q60" s="145"/>
      <c r="R60" s="151"/>
      <c r="S60" s="151"/>
      <c r="T60" s="151"/>
      <c r="U60" s="151"/>
    </row>
    <row r="61" spans="1:21" x14ac:dyDescent="0.25">
      <c r="A61" s="69"/>
      <c r="B61" s="68"/>
      <c r="C61" s="157" t="str">
        <f>последний!C36</f>
        <v>9 микрорайон</v>
      </c>
      <c r="D61" s="47" t="str">
        <f>последний!D36</f>
        <v>ул. Калинина,  в районе дома 25</v>
      </c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45">
        <v>11</v>
      </c>
      <c r="S61" s="145"/>
      <c r="T61" s="151"/>
      <c r="U61" s="151"/>
    </row>
    <row r="62" spans="1:21" x14ac:dyDescent="0.25">
      <c r="A62" s="69"/>
      <c r="B62" s="68"/>
      <c r="C62" s="157"/>
      <c r="D62" s="47" t="str">
        <f>последний!D38</f>
        <v>ул. Калинина,  в районе дома 26</v>
      </c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45"/>
      <c r="S62" s="145"/>
      <c r="T62" s="151"/>
      <c r="U62" s="151"/>
    </row>
    <row r="63" spans="1:21" x14ac:dyDescent="0.25">
      <c r="A63" s="69"/>
      <c r="B63" s="68"/>
      <c r="C63" s="157" t="s">
        <v>50</v>
      </c>
      <c r="D63" s="48" t="str">
        <f>'готовность по всем площадкам '!D40</f>
        <v>ул. Железнодорожная,  в районе дома 35А</v>
      </c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45"/>
      <c r="S63" s="145"/>
      <c r="T63" s="151"/>
      <c r="U63" s="151"/>
    </row>
    <row r="64" spans="1:21" x14ac:dyDescent="0.25">
      <c r="A64" s="69"/>
      <c r="B64" s="68"/>
      <c r="C64" s="157"/>
      <c r="D64" s="47" t="str">
        <f>'готовность по всем площадкам '!D41</f>
        <v>ул. Мира  в районе дома 12</v>
      </c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45"/>
      <c r="S64" s="145"/>
      <c r="T64" s="151"/>
      <c r="U64" s="151"/>
    </row>
    <row r="65" spans="1:21" x14ac:dyDescent="0.25">
      <c r="A65" s="69"/>
      <c r="B65" s="68"/>
      <c r="C65" s="157"/>
      <c r="D65" s="47" t="str">
        <f>'готовность по всем площадкам '!D42</f>
        <v>ул. 40 лет Победы в районе дома 11А</v>
      </c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45"/>
      <c r="S65" s="145"/>
      <c r="T65" s="151"/>
      <c r="U65" s="151"/>
    </row>
    <row r="66" spans="1:21" x14ac:dyDescent="0.25">
      <c r="A66" s="69"/>
      <c r="B66" s="68"/>
      <c r="C66" s="157" t="s">
        <v>61</v>
      </c>
      <c r="D66" s="50" t="str">
        <f>'готовность по всем площадкам '!D48</f>
        <v>ул. Аксакова  в районе домов 1, 8</v>
      </c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45"/>
      <c r="S66" s="145"/>
      <c r="T66" s="151"/>
      <c r="U66" s="151"/>
    </row>
    <row r="67" spans="1:21" x14ac:dyDescent="0.25">
      <c r="A67" s="69"/>
      <c r="B67" s="68"/>
      <c r="C67" s="157"/>
      <c r="D67" s="50" t="str">
        <f>'готовность по всем площадкам '!D49</f>
        <v>ул. Таежная  в районе домов 12,16/1</v>
      </c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45"/>
      <c r="S67" s="145"/>
      <c r="T67" s="151"/>
      <c r="U67" s="151"/>
    </row>
    <row r="68" spans="1:21" ht="66.75" customHeight="1" x14ac:dyDescent="0.25">
      <c r="A68" s="69"/>
      <c r="B68" s="68"/>
      <c r="C68" s="157"/>
      <c r="D68" s="48" t="str">
        <f>'готовность по всем площадкам '!D50</f>
        <v>ул. Таежная  в районе домов 22а (размещение невозможно-перенесена на ул. Ленина 1/1), Мира 43а</v>
      </c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45"/>
      <c r="S68" s="145"/>
      <c r="T68" s="151"/>
      <c r="U68" s="151"/>
    </row>
    <row r="69" spans="1:21" ht="30" x14ac:dyDescent="0.25">
      <c r="A69" s="69"/>
      <c r="B69" s="68"/>
      <c r="C69" s="157"/>
      <c r="D69" s="31" t="str">
        <f>'готовность по всем площадкам '!D51</f>
        <v>ул. Таежная  в районе домов 30,32 (перенесена на ул. Советская, 5)</v>
      </c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45"/>
      <c r="S69" s="145"/>
      <c r="T69" s="151"/>
      <c r="U69" s="151"/>
    </row>
    <row r="70" spans="1:21" x14ac:dyDescent="0.25">
      <c r="A70" s="69"/>
      <c r="B70" s="68"/>
      <c r="C70" s="157"/>
      <c r="D70" s="50" t="str">
        <f>'готовность по всем площадкам '!D52</f>
        <v>ул. Мира  в районе домов 53,53а</v>
      </c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45"/>
      <c r="S70" s="145"/>
      <c r="T70" s="151"/>
      <c r="U70" s="151"/>
    </row>
    <row r="71" spans="1:21" x14ac:dyDescent="0.25">
      <c r="A71" s="69"/>
      <c r="B71" s="68"/>
      <c r="C71" s="157" t="s">
        <v>123</v>
      </c>
      <c r="D71" s="47" t="str">
        <f>'готовность по всем площадкам '!D11</f>
        <v>ул. Заводская</v>
      </c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45">
        <v>11</v>
      </c>
      <c r="U71" s="145"/>
    </row>
    <row r="72" spans="1:21" ht="30" x14ac:dyDescent="0.25">
      <c r="A72" s="69"/>
      <c r="B72" s="68"/>
      <c r="C72" s="157"/>
      <c r="D72" s="48" t="str">
        <f>'готовность по всем площадкам '!D12</f>
        <v>ул. Садовая  в районе домов  в районе домов 23а, 25</v>
      </c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45"/>
      <c r="U72" s="145"/>
    </row>
    <row r="73" spans="1:21" x14ac:dyDescent="0.25">
      <c r="A73" s="69"/>
      <c r="B73" s="68"/>
      <c r="C73" s="157"/>
      <c r="D73" s="47" t="str">
        <f>'готовность по всем площадкам '!D13</f>
        <v>ул. Садовая  в районе дома 70</v>
      </c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45"/>
      <c r="U73" s="145"/>
    </row>
    <row r="74" spans="1:21" x14ac:dyDescent="0.25">
      <c r="A74" s="69"/>
      <c r="B74" s="68"/>
      <c r="C74" s="157"/>
      <c r="D74" s="47" t="str">
        <f>'готовность по всем площадкам '!D14</f>
        <v>ул. Садовая  в районе дома 76</v>
      </c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45"/>
      <c r="U74" s="145"/>
    </row>
    <row r="75" spans="1:21" x14ac:dyDescent="0.25">
      <c r="A75" s="69"/>
      <c r="B75" s="68"/>
      <c r="C75" s="157"/>
      <c r="D75" s="47" t="str">
        <f>'готовность по всем площадкам '!D15</f>
        <v>ул. Менделеева  в районе дома 35</v>
      </c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45"/>
      <c r="U75" s="145"/>
    </row>
    <row r="76" spans="1:21" x14ac:dyDescent="0.25">
      <c r="A76" s="69"/>
      <c r="B76" s="68"/>
      <c r="C76" s="157"/>
      <c r="D76" s="47" t="str">
        <f>'готовность по всем площадкам '!D16</f>
        <v>ул. Садовая  в районе дома 60 а</v>
      </c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45"/>
      <c r="U76" s="145"/>
    </row>
    <row r="77" spans="1:21" x14ac:dyDescent="0.25">
      <c r="A77" s="69"/>
      <c r="B77" s="68"/>
      <c r="C77" s="157" t="s">
        <v>34</v>
      </c>
      <c r="D77" s="47" t="str">
        <f>'готовность по всем площадкам '!D25</f>
        <v>ул.Менделеева  в районе дома 32/1</v>
      </c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45"/>
      <c r="U77" s="145"/>
    </row>
    <row r="78" spans="1:21" x14ac:dyDescent="0.25">
      <c r="A78" s="69"/>
      <c r="B78" s="68"/>
      <c r="C78" s="157"/>
      <c r="D78" s="47" t="str">
        <f>'готовность по всем площадкам '!D26</f>
        <v>ул. Космонавтов, в районе домов 4-6</v>
      </c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45"/>
      <c r="U78" s="145"/>
    </row>
    <row r="79" spans="1:21" ht="15.75" thickBot="1" x14ac:dyDescent="0.3">
      <c r="A79" s="70"/>
      <c r="B79" s="71"/>
      <c r="C79" s="78" t="str">
        <f>'готовность по всем площадкам '!C68</f>
        <v>Зеленая зона</v>
      </c>
      <c r="D79" s="47" t="str">
        <f>'готовность по всем площадкам '!D68</f>
        <v>Последний км</v>
      </c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45"/>
      <c r="U79" s="145"/>
    </row>
  </sheetData>
  <mergeCells count="60">
    <mergeCell ref="C48:C52"/>
    <mergeCell ref="C43:C47"/>
    <mergeCell ref="C57:C60"/>
    <mergeCell ref="C61:C62"/>
    <mergeCell ref="C13:D14"/>
    <mergeCell ref="C53:C56"/>
    <mergeCell ref="C15:C16"/>
    <mergeCell ref="L35:M42"/>
    <mergeCell ref="C30:C32"/>
    <mergeCell ref="E17:F21"/>
    <mergeCell ref="E30:I34"/>
    <mergeCell ref="I22:I29"/>
    <mergeCell ref="E22:H29"/>
    <mergeCell ref="L15:M34"/>
    <mergeCell ref="J15:K29"/>
    <mergeCell ref="I15:I21"/>
    <mergeCell ref="G15:H16"/>
    <mergeCell ref="E15:F16"/>
    <mergeCell ref="C17:C19"/>
    <mergeCell ref="C20:C21"/>
    <mergeCell ref="G17:H21"/>
    <mergeCell ref="C37:C42"/>
    <mergeCell ref="C71:C76"/>
    <mergeCell ref="C77:C78"/>
    <mergeCell ref="E61:Q70"/>
    <mergeCell ref="E71:S79"/>
    <mergeCell ref="P53:Q60"/>
    <mergeCell ref="E53:O60"/>
    <mergeCell ref="T14:U14"/>
    <mergeCell ref="E13:U13"/>
    <mergeCell ref="N14:O14"/>
    <mergeCell ref="C22:C25"/>
    <mergeCell ref="C27:C29"/>
    <mergeCell ref="E14:F14"/>
    <mergeCell ref="G14:H14"/>
    <mergeCell ref="J14:K14"/>
    <mergeCell ref="L14:M14"/>
    <mergeCell ref="T15:U70"/>
    <mergeCell ref="C63:C65"/>
    <mergeCell ref="C66:C70"/>
    <mergeCell ref="R61:S70"/>
    <mergeCell ref="P14:Q14"/>
    <mergeCell ref="J30:K34"/>
    <mergeCell ref="C35:C36"/>
    <mergeCell ref="T71:U79"/>
    <mergeCell ref="N43:O52"/>
    <mergeCell ref="C2:D10"/>
    <mergeCell ref="Q9:U9"/>
    <mergeCell ref="Q8:U8"/>
    <mergeCell ref="Q6:U6"/>
    <mergeCell ref="Q5:U5"/>
    <mergeCell ref="Q3:U3"/>
    <mergeCell ref="N2:U2"/>
    <mergeCell ref="R14:S14"/>
    <mergeCell ref="N15:O42"/>
    <mergeCell ref="E35:K42"/>
    <mergeCell ref="E43:M52"/>
    <mergeCell ref="P15:Q52"/>
    <mergeCell ref="R15:S60"/>
    <mergeCell ref="C11:U12"/>
  </mergeCells>
  <pageMargins left="0.25" right="0.25" top="0.75" bottom="0.75" header="0.3" footer="0.3"/>
  <pageSetup paperSize="9" scale="66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tabSelected="1" topLeftCell="B1" workbookViewId="0">
      <pane ySplit="1" topLeftCell="A29" activePane="bottomLeft" state="frozen"/>
      <selection activeCell="B1" sqref="B1"/>
      <selection pane="bottomLeft" activeCell="D47" sqref="D47"/>
    </sheetView>
  </sheetViews>
  <sheetFormatPr defaultRowHeight="15" x14ac:dyDescent="0.25"/>
  <cols>
    <col min="1" max="1" width="0" hidden="1" customWidth="1"/>
    <col min="2" max="2" width="2.140625" customWidth="1"/>
    <col min="3" max="3" width="29.85546875" customWidth="1"/>
    <col min="4" max="4" width="61.85546875" customWidth="1"/>
    <col min="5" max="5" width="7.7109375" customWidth="1"/>
    <col min="6" max="6" width="15" customWidth="1"/>
    <col min="7" max="7" width="17.7109375" customWidth="1"/>
  </cols>
  <sheetData>
    <row r="1" spans="1:7" ht="4.5" customHeight="1" x14ac:dyDescent="0.25"/>
    <row r="2" spans="1:7" ht="15" customHeight="1" x14ac:dyDescent="0.25">
      <c r="A2" s="73" t="s">
        <v>126</v>
      </c>
      <c r="B2" s="75"/>
      <c r="C2" s="168" t="s">
        <v>157</v>
      </c>
      <c r="D2" s="169"/>
      <c r="E2" s="169"/>
      <c r="F2" s="169"/>
      <c r="G2" s="170"/>
    </row>
    <row r="3" spans="1:7" ht="30.75" customHeight="1" x14ac:dyDescent="0.25">
      <c r="A3" s="74"/>
      <c r="B3" s="75"/>
      <c r="C3" s="171"/>
      <c r="D3" s="172"/>
      <c r="E3" s="172"/>
      <c r="F3" s="172"/>
      <c r="G3" s="173"/>
    </row>
    <row r="4" spans="1:7" ht="51" customHeight="1" x14ac:dyDescent="0.25">
      <c r="A4" s="69"/>
      <c r="B4" s="68"/>
      <c r="C4" s="176" t="s">
        <v>104</v>
      </c>
      <c r="D4" s="176"/>
      <c r="E4" s="154" t="s">
        <v>105</v>
      </c>
      <c r="F4" s="154"/>
      <c r="G4" s="174" t="s">
        <v>158</v>
      </c>
    </row>
    <row r="5" spans="1:7" ht="3.75" customHeight="1" x14ac:dyDescent="0.25">
      <c r="A5" s="69"/>
      <c r="B5" s="68"/>
      <c r="C5" s="177"/>
      <c r="D5" s="177"/>
      <c r="E5" s="154"/>
      <c r="F5" s="154"/>
      <c r="G5" s="175"/>
    </row>
    <row r="6" spans="1:7" ht="15.75" customHeight="1" x14ac:dyDescent="0.25">
      <c r="A6" s="69"/>
      <c r="B6" s="68"/>
      <c r="C6" s="155" t="str">
        <f>последний!C23</f>
        <v>5А микрорайон</v>
      </c>
      <c r="D6" s="85" t="str">
        <f>последний!D23</f>
        <v>ул. Чкалова  в районе домов 3а,3</v>
      </c>
      <c r="E6" s="152" t="s">
        <v>108</v>
      </c>
      <c r="F6" s="152"/>
      <c r="G6" s="161">
        <v>43761</v>
      </c>
    </row>
    <row r="7" spans="1:7" ht="22.5" customHeight="1" x14ac:dyDescent="0.25">
      <c r="A7" s="69"/>
      <c r="B7" s="68"/>
      <c r="C7" s="155"/>
      <c r="D7" s="85" t="str">
        <f>последний!D24</f>
        <v>ул. Сахарова  в районе домов 2а,2б</v>
      </c>
      <c r="E7" s="152"/>
      <c r="F7" s="152"/>
      <c r="G7" s="135"/>
    </row>
    <row r="8" spans="1:7" ht="15.75" customHeight="1" x14ac:dyDescent="0.25">
      <c r="A8" s="69"/>
      <c r="B8" s="68"/>
      <c r="C8" s="155" t="str">
        <f>последний!C8</f>
        <v>2 микрорайон</v>
      </c>
      <c r="D8" s="85" t="str">
        <f>последний!D8</f>
        <v>ул. Рябиновая,  в районе дома 5</v>
      </c>
      <c r="E8" s="178" t="s">
        <v>128</v>
      </c>
      <c r="F8" s="163"/>
      <c r="G8" s="134" t="s">
        <v>159</v>
      </c>
    </row>
    <row r="9" spans="1:7" ht="12" customHeight="1" x14ac:dyDescent="0.25">
      <c r="A9" s="69"/>
      <c r="B9" s="68"/>
      <c r="C9" s="155"/>
      <c r="D9" s="85" t="str">
        <f>последний!D9</f>
        <v>ул. Красина в районе домов 1-2А</v>
      </c>
      <c r="E9" s="164"/>
      <c r="F9" s="165"/>
      <c r="G9" s="136"/>
    </row>
    <row r="10" spans="1:7" ht="14.25" customHeight="1" x14ac:dyDescent="0.25">
      <c r="A10" s="69"/>
      <c r="B10" s="68"/>
      <c r="C10" s="155"/>
      <c r="D10" s="85" t="str">
        <f>последний!D10</f>
        <v>ул. Петровская-Бородинская</v>
      </c>
      <c r="E10" s="164"/>
      <c r="F10" s="165"/>
      <c r="G10" s="136"/>
    </row>
    <row r="11" spans="1:7" ht="12" customHeight="1" x14ac:dyDescent="0.25">
      <c r="A11" s="69"/>
      <c r="B11" s="68"/>
      <c r="C11" s="155" t="str">
        <f>последний!C18</f>
        <v>4 микрорайон</v>
      </c>
      <c r="D11" s="85" t="str">
        <f>последний!D18</f>
        <v>ул. Плеханова в районе дома 15</v>
      </c>
      <c r="E11" s="164"/>
      <c r="F11" s="165"/>
      <c r="G11" s="136"/>
    </row>
    <row r="12" spans="1:7" ht="14.25" customHeight="1" x14ac:dyDescent="0.25">
      <c r="A12" s="69"/>
      <c r="B12" s="68"/>
      <c r="C12" s="155"/>
      <c r="D12" s="85" t="str">
        <f>последний!D19</f>
        <v>ул. Суворова – ул. Гоголя</v>
      </c>
      <c r="E12" s="164"/>
      <c r="F12" s="165"/>
      <c r="G12" s="136"/>
    </row>
    <row r="13" spans="1:7" ht="14.25" customHeight="1" x14ac:dyDescent="0.25">
      <c r="A13" s="69"/>
      <c r="B13" s="68"/>
      <c r="C13" s="174" t="s">
        <v>109</v>
      </c>
      <c r="D13" s="85" t="s">
        <v>89</v>
      </c>
      <c r="E13" s="164"/>
      <c r="F13" s="165"/>
      <c r="G13" s="136"/>
    </row>
    <row r="14" spans="1:7" ht="16.5" customHeight="1" x14ac:dyDescent="0.25">
      <c r="A14" s="69"/>
      <c r="B14" s="68"/>
      <c r="C14" s="175"/>
      <c r="D14" s="85" t="s">
        <v>90</v>
      </c>
      <c r="E14" s="166"/>
      <c r="F14" s="167"/>
      <c r="G14" s="135"/>
    </row>
    <row r="15" spans="1:7" ht="15.75" customHeight="1" x14ac:dyDescent="0.25">
      <c r="A15" s="69"/>
      <c r="B15" s="68"/>
      <c r="C15" s="155" t="str">
        <f>последний!C43</f>
        <v>11 микрорайон</v>
      </c>
      <c r="D15" s="85" t="str">
        <f>последний!D43</f>
        <v>ул. Попова,  в районе домов  2В, 4</v>
      </c>
      <c r="E15" s="152" t="s">
        <v>121</v>
      </c>
      <c r="F15" s="152"/>
      <c r="G15" s="134" t="s">
        <v>160</v>
      </c>
    </row>
    <row r="16" spans="1:7" ht="13.5" customHeight="1" x14ac:dyDescent="0.25">
      <c r="A16" s="69"/>
      <c r="B16" s="68"/>
      <c r="C16" s="155"/>
      <c r="D16" s="85" t="str">
        <f>последний!D44</f>
        <v>ул. Геологов   в районе дома 7</v>
      </c>
      <c r="E16" s="152"/>
      <c r="F16" s="152"/>
      <c r="G16" s="136"/>
    </row>
    <row r="17" spans="1:7" ht="15.75" customHeight="1" x14ac:dyDescent="0.25">
      <c r="A17" s="69"/>
      <c r="B17" s="68"/>
      <c r="C17" s="155"/>
      <c r="D17" s="85" t="str">
        <f>последний!D45</f>
        <v>ул. Кирова  в районе домов 8</v>
      </c>
      <c r="E17" s="152"/>
      <c r="F17" s="152"/>
      <c r="G17" s="136"/>
    </row>
    <row r="18" spans="1:7" ht="15" customHeight="1" x14ac:dyDescent="0.25">
      <c r="A18" s="69"/>
      <c r="B18" s="68"/>
      <c r="C18" s="155"/>
      <c r="D18" s="85" t="str">
        <f>последний!D46</f>
        <v>ул. Строителей,  в районе дома 15</v>
      </c>
      <c r="E18" s="152"/>
      <c r="F18" s="152"/>
      <c r="G18" s="136"/>
    </row>
    <row r="19" spans="1:7" ht="14.25" customHeight="1" x14ac:dyDescent="0.25">
      <c r="A19" s="69"/>
      <c r="B19" s="68"/>
      <c r="C19" s="83" t="str">
        <f>последний!C47</f>
        <v>12 микрорайон</v>
      </c>
      <c r="D19" s="85" t="str">
        <f>последний!D47</f>
        <v>ул. Гастелло,  в районе домов 12-14</v>
      </c>
      <c r="E19" s="152"/>
      <c r="F19" s="152"/>
      <c r="G19" s="136"/>
    </row>
    <row r="20" spans="1:7" ht="16.5" customHeight="1" x14ac:dyDescent="0.25">
      <c r="A20" s="69"/>
      <c r="B20" s="68"/>
      <c r="C20" s="155" t="str">
        <f>последний!C64</f>
        <v>16 и 16А микрорайон</v>
      </c>
      <c r="D20" s="85" t="str">
        <f>последний!D64</f>
        <v>ул. Югорская в районе дома 30</v>
      </c>
      <c r="E20" s="152"/>
      <c r="F20" s="152"/>
      <c r="G20" s="136"/>
    </row>
    <row r="21" spans="1:7" ht="14.25" customHeight="1" x14ac:dyDescent="0.25">
      <c r="A21" s="69"/>
      <c r="B21" s="68"/>
      <c r="C21" s="155"/>
      <c r="D21" s="85" t="str">
        <f>последний!D65</f>
        <v>ул. Солнечная - Тополиная</v>
      </c>
      <c r="E21" s="152"/>
      <c r="F21" s="152"/>
      <c r="G21" s="136"/>
    </row>
    <row r="22" spans="1:7" ht="14.25" customHeight="1" x14ac:dyDescent="0.25">
      <c r="A22" s="69"/>
      <c r="B22" s="68"/>
      <c r="C22" s="155"/>
      <c r="D22" s="85" t="s">
        <v>152</v>
      </c>
      <c r="E22" s="152"/>
      <c r="F22" s="152"/>
      <c r="G22" s="135"/>
    </row>
    <row r="23" spans="1:7" ht="13.5" customHeight="1" x14ac:dyDescent="0.25">
      <c r="A23" s="69"/>
      <c r="B23" s="68"/>
      <c r="C23" s="155" t="str">
        <f>последний!C20</f>
        <v>5 и 7 микрорайон</v>
      </c>
      <c r="D23" s="85" t="str">
        <f>последний!D20</f>
        <v>ул. Сахарова,  в районе домов 20,34</v>
      </c>
      <c r="E23" s="152" t="s">
        <v>127</v>
      </c>
      <c r="F23" s="152"/>
      <c r="G23" s="134" t="s">
        <v>161</v>
      </c>
    </row>
    <row r="24" spans="1:7" ht="12.75" customHeight="1" x14ac:dyDescent="0.25">
      <c r="A24" s="69"/>
      <c r="B24" s="68"/>
      <c r="C24" s="155"/>
      <c r="D24" s="85" t="str">
        <f>последний!D21</f>
        <v>ул. Московская,  в районе дома 43</v>
      </c>
      <c r="E24" s="152"/>
      <c r="F24" s="152"/>
      <c r="G24" s="136"/>
    </row>
    <row r="25" spans="1:7" ht="15.75" customHeight="1" x14ac:dyDescent="0.25">
      <c r="A25" s="69"/>
      <c r="B25" s="68"/>
      <c r="C25" s="155"/>
      <c r="D25" s="85" t="str">
        <f>последний!D22</f>
        <v>ул. Уральская,  в районе дома 55</v>
      </c>
      <c r="E25" s="152"/>
      <c r="F25" s="152"/>
      <c r="G25" s="136"/>
    </row>
    <row r="26" spans="1:7" ht="15" customHeight="1" x14ac:dyDescent="0.25">
      <c r="A26" s="69"/>
      <c r="B26" s="68"/>
      <c r="C26" s="83" t="str">
        <f>последний!C67</f>
        <v>18 микрорайон</v>
      </c>
      <c r="D26" s="85" t="s">
        <v>167</v>
      </c>
      <c r="E26" s="152"/>
      <c r="F26" s="152"/>
      <c r="G26" s="136"/>
    </row>
    <row r="27" spans="1:7" ht="13.5" customHeight="1" x14ac:dyDescent="0.25">
      <c r="A27" s="69"/>
      <c r="B27" s="68"/>
      <c r="C27" s="83" t="str">
        <f>последний!C17</f>
        <v>3А микрорайон</v>
      </c>
      <c r="D27" s="85" t="str">
        <f>последний!D17</f>
        <v>ул. Восточная в районе дома 29</v>
      </c>
      <c r="E27" s="152"/>
      <c r="F27" s="152"/>
      <c r="G27" s="135"/>
    </row>
    <row r="28" spans="1:7" x14ac:dyDescent="0.25">
      <c r="A28" s="69"/>
      <c r="B28" s="68"/>
      <c r="C28" s="183" t="s">
        <v>67</v>
      </c>
      <c r="D28" s="180" t="str">
        <f>'готовность по всем площадкам '!D53</f>
        <v>ул. Новая в районе дома 42, ул. Снежная в районе дома 11</v>
      </c>
      <c r="E28" s="152" t="s">
        <v>129</v>
      </c>
      <c r="F28" s="152"/>
      <c r="G28" s="134" t="s">
        <v>162</v>
      </c>
    </row>
    <row r="29" spans="1:7" ht="0.75" customHeight="1" x14ac:dyDescent="0.25">
      <c r="A29" s="69"/>
      <c r="B29" s="68"/>
      <c r="C29" s="184"/>
      <c r="D29" s="181"/>
      <c r="E29" s="152"/>
      <c r="F29" s="152"/>
      <c r="G29" s="136"/>
    </row>
    <row r="30" spans="1:7" ht="15" hidden="1" customHeight="1" x14ac:dyDescent="0.25">
      <c r="A30" s="69"/>
      <c r="B30" s="68"/>
      <c r="C30" s="184"/>
      <c r="D30" s="182"/>
      <c r="E30" s="152"/>
      <c r="F30" s="152"/>
      <c r="G30" s="136"/>
    </row>
    <row r="31" spans="1:7" x14ac:dyDescent="0.25">
      <c r="A31" s="69"/>
      <c r="B31" s="68"/>
      <c r="C31" s="184"/>
      <c r="D31" s="82" t="str">
        <f>'готовность по всем площадкам '!D54</f>
        <v>ул. Труда в районе дома 25</v>
      </c>
      <c r="E31" s="152"/>
      <c r="F31" s="152"/>
      <c r="G31" s="136"/>
    </row>
    <row r="32" spans="1:7" x14ac:dyDescent="0.25">
      <c r="A32" s="69"/>
      <c r="B32" s="68"/>
      <c r="C32" s="184"/>
      <c r="D32" s="82" t="str">
        <f>'готовность по всем площадкам '!D55</f>
        <v>пер. Северный-Труда</v>
      </c>
      <c r="E32" s="152"/>
      <c r="F32" s="152"/>
      <c r="G32" s="136"/>
    </row>
    <row r="33" spans="1:7" x14ac:dyDescent="0.25">
      <c r="A33" s="69"/>
      <c r="B33" s="68"/>
      <c r="C33" s="184"/>
      <c r="D33" s="82" t="str">
        <f>'готовность по всем площадкам '!D56</f>
        <v>ул. Есенина в районе дома 2</v>
      </c>
      <c r="E33" s="152"/>
      <c r="F33" s="152"/>
      <c r="G33" s="136"/>
    </row>
    <row r="34" spans="1:7" ht="14.25" customHeight="1" x14ac:dyDescent="0.25">
      <c r="A34" s="69"/>
      <c r="B34" s="68"/>
      <c r="C34" s="184"/>
      <c r="D34" s="82" t="str">
        <f>'готовность по всем площадкам '!D57</f>
        <v>ул. Мичурина в районе домов 17-19</v>
      </c>
      <c r="E34" s="152"/>
      <c r="F34" s="152"/>
      <c r="G34" s="136"/>
    </row>
    <row r="35" spans="1:7" x14ac:dyDescent="0.25">
      <c r="A35" s="69"/>
      <c r="B35" s="68"/>
      <c r="C35" s="185"/>
      <c r="D35" s="82" t="str">
        <f>'готовность по всем площадкам '!D58</f>
        <v>ул. Андреевская-Кольцевая</v>
      </c>
      <c r="E35" s="152"/>
      <c r="F35" s="152"/>
      <c r="G35" s="135"/>
    </row>
    <row r="36" spans="1:7" ht="28.5" customHeight="1" x14ac:dyDescent="0.25">
      <c r="A36" s="69"/>
      <c r="B36" s="68"/>
      <c r="C36" s="183" t="s">
        <v>6</v>
      </c>
      <c r="D36" s="85" t="s">
        <v>155</v>
      </c>
      <c r="E36" s="178" t="s">
        <v>154</v>
      </c>
      <c r="F36" s="163"/>
      <c r="G36" s="134" t="s">
        <v>163</v>
      </c>
    </row>
    <row r="37" spans="1:7" ht="20.25" customHeight="1" x14ac:dyDescent="0.25">
      <c r="A37" s="69"/>
      <c r="B37" s="68"/>
      <c r="C37" s="184"/>
      <c r="D37" s="85" t="s">
        <v>142</v>
      </c>
      <c r="E37" s="164"/>
      <c r="F37" s="165"/>
      <c r="G37" s="136"/>
    </row>
    <row r="38" spans="1:7" ht="16.5" customHeight="1" x14ac:dyDescent="0.25">
      <c r="A38" s="69"/>
      <c r="B38" s="68"/>
      <c r="C38" s="184"/>
      <c r="D38" s="85" t="s">
        <v>143</v>
      </c>
      <c r="E38" s="164"/>
      <c r="F38" s="165"/>
      <c r="G38" s="136"/>
    </row>
    <row r="39" spans="1:7" x14ac:dyDescent="0.25">
      <c r="A39" s="69"/>
      <c r="B39" s="68"/>
      <c r="C39" s="185"/>
      <c r="D39" s="82" t="s">
        <v>144</v>
      </c>
      <c r="E39" s="164"/>
      <c r="F39" s="165"/>
      <c r="G39" s="135"/>
    </row>
    <row r="40" spans="1:7" x14ac:dyDescent="0.25">
      <c r="A40" s="69"/>
      <c r="B40" s="68"/>
      <c r="C40" s="183" t="s">
        <v>148</v>
      </c>
      <c r="D40" s="82" t="s">
        <v>145</v>
      </c>
      <c r="E40" s="179">
        <v>43771</v>
      </c>
      <c r="F40" s="152"/>
      <c r="G40" s="134" t="s">
        <v>164</v>
      </c>
    </row>
    <row r="41" spans="1:7" x14ac:dyDescent="0.25">
      <c r="A41" s="69"/>
      <c r="B41" s="68"/>
      <c r="C41" s="184"/>
      <c r="D41" s="82" t="s">
        <v>146</v>
      </c>
      <c r="E41" s="152"/>
      <c r="F41" s="152"/>
      <c r="G41" s="136"/>
    </row>
    <row r="42" spans="1:7" x14ac:dyDescent="0.25">
      <c r="A42" s="69"/>
      <c r="B42" s="68"/>
      <c r="C42" s="184"/>
      <c r="D42" s="82" t="s">
        <v>40</v>
      </c>
      <c r="E42" s="152"/>
      <c r="F42" s="152"/>
      <c r="G42" s="136"/>
    </row>
    <row r="43" spans="1:7" x14ac:dyDescent="0.25">
      <c r="A43" s="69"/>
      <c r="B43" s="68"/>
      <c r="C43" s="185"/>
      <c r="D43" s="82" t="s">
        <v>147</v>
      </c>
      <c r="E43" s="152"/>
      <c r="F43" s="152"/>
      <c r="G43" s="135"/>
    </row>
    <row r="44" spans="1:7" x14ac:dyDescent="0.25">
      <c r="A44" s="69"/>
      <c r="B44" s="68"/>
      <c r="C44" s="157" t="s">
        <v>42</v>
      </c>
      <c r="D44" s="82" t="str">
        <f>'готовность по всем площадкам '!D31</f>
        <v>ул. Ленина в районе дома 32</v>
      </c>
      <c r="E44" s="162">
        <v>43772</v>
      </c>
      <c r="F44" s="163"/>
      <c r="G44" s="161">
        <v>43773</v>
      </c>
    </row>
    <row r="45" spans="1:7" x14ac:dyDescent="0.25">
      <c r="A45" s="69"/>
      <c r="B45" s="68"/>
      <c r="C45" s="157"/>
      <c r="D45" s="82" t="str">
        <f>'готовность по всем площадкам '!D32</f>
        <v>ул. Механизаторов,  в районе дома 18</v>
      </c>
      <c r="E45" s="164"/>
      <c r="F45" s="165"/>
      <c r="G45" s="136"/>
    </row>
    <row r="46" spans="1:7" x14ac:dyDescent="0.25">
      <c r="A46" s="69"/>
      <c r="B46" s="68"/>
      <c r="C46" s="157"/>
      <c r="D46" s="82" t="s">
        <v>168</v>
      </c>
      <c r="E46" s="164"/>
      <c r="F46" s="165"/>
      <c r="G46" s="136"/>
    </row>
    <row r="47" spans="1:7" ht="15" customHeight="1" x14ac:dyDescent="0.25">
      <c r="A47" s="69"/>
      <c r="B47" s="68"/>
      <c r="C47" s="157"/>
      <c r="D47" s="85" t="str">
        <f>'готовность по всем площадкам '!D34</f>
        <v>ул. Железнодорожная,  в районе домов 47а,45</v>
      </c>
      <c r="E47" s="164"/>
      <c r="F47" s="165"/>
      <c r="G47" s="136"/>
    </row>
    <row r="48" spans="1:7" x14ac:dyDescent="0.25">
      <c r="A48" s="69"/>
      <c r="B48" s="68"/>
      <c r="C48" s="157"/>
      <c r="D48" s="82" t="str">
        <f>'готовность по всем площадкам '!D35</f>
        <v>ул. Механизаторов в районе дома 19в</v>
      </c>
      <c r="E48" s="166"/>
      <c r="F48" s="167"/>
      <c r="G48" s="135"/>
    </row>
    <row r="49" spans="1:7" ht="18.75" customHeight="1" x14ac:dyDescent="0.25">
      <c r="A49" s="69"/>
      <c r="B49" s="68"/>
      <c r="C49" s="157" t="s">
        <v>74</v>
      </c>
      <c r="D49" s="82" t="s">
        <v>153</v>
      </c>
      <c r="E49" s="179">
        <v>43773</v>
      </c>
      <c r="F49" s="152"/>
      <c r="G49" s="160">
        <v>43774</v>
      </c>
    </row>
    <row r="50" spans="1:7" ht="12.75" customHeight="1" x14ac:dyDescent="0.25">
      <c r="A50" s="69"/>
      <c r="B50" s="68"/>
      <c r="C50" s="157"/>
      <c r="D50" s="82" t="str">
        <f>'готовность по всем площадкам '!D60</f>
        <v>ул. Мира  в районе дома 63</v>
      </c>
      <c r="E50" s="152"/>
      <c r="F50" s="152"/>
      <c r="G50" s="120"/>
    </row>
    <row r="51" spans="1:7" x14ac:dyDescent="0.25">
      <c r="A51" s="69"/>
      <c r="B51" s="68"/>
      <c r="C51" s="157"/>
      <c r="D51" s="82" t="s">
        <v>150</v>
      </c>
      <c r="E51" s="152"/>
      <c r="F51" s="152"/>
      <c r="G51" s="120"/>
    </row>
    <row r="52" spans="1:7" x14ac:dyDescent="0.25">
      <c r="A52" s="69"/>
      <c r="B52" s="68"/>
      <c r="C52" s="157"/>
      <c r="D52" s="82" t="str">
        <f>'готовность по всем площадкам '!D62</f>
        <v>ул. Энтузиастов,  в районе дома 2</v>
      </c>
      <c r="E52" s="152"/>
      <c r="F52" s="152"/>
      <c r="G52" s="120"/>
    </row>
    <row r="53" spans="1:7" x14ac:dyDescent="0.25">
      <c r="A53" s="69"/>
      <c r="B53" s="68"/>
      <c r="C53" s="157"/>
      <c r="D53" s="82" t="str">
        <f>'готовность по всем площадкам '!D63</f>
        <v>ул.  Спортивная, в районе дома 49</v>
      </c>
      <c r="E53" s="152"/>
      <c r="F53" s="152"/>
      <c r="G53" s="119"/>
    </row>
    <row r="54" spans="1:7" x14ac:dyDescent="0.25">
      <c r="A54" s="69"/>
      <c r="B54" s="68"/>
      <c r="C54" s="183" t="str">
        <f>последний!C36</f>
        <v>9 микрорайон</v>
      </c>
      <c r="D54" s="82" t="str">
        <f>последний!D36</f>
        <v>ул. Калинина,  в районе дома 25</v>
      </c>
      <c r="E54" s="186">
        <v>43774</v>
      </c>
      <c r="F54" s="187"/>
      <c r="G54" s="160">
        <v>43775</v>
      </c>
    </row>
    <row r="55" spans="1:7" x14ac:dyDescent="0.25">
      <c r="A55" s="69"/>
      <c r="B55" s="68"/>
      <c r="C55" s="185"/>
      <c r="D55" s="82" t="str">
        <f>последний!D38</f>
        <v>ул. Калинина,  в районе дома 26</v>
      </c>
      <c r="E55" s="187"/>
      <c r="F55" s="187"/>
      <c r="G55" s="120"/>
    </row>
    <row r="56" spans="1:7" x14ac:dyDescent="0.25">
      <c r="A56" s="69"/>
      <c r="B56" s="68"/>
      <c r="C56" s="183" t="s">
        <v>50</v>
      </c>
      <c r="D56" s="85" t="str">
        <f>'готовность по всем площадкам '!D40</f>
        <v>ул. Железнодорожная,  в районе дома 35А</v>
      </c>
      <c r="E56" s="187"/>
      <c r="F56" s="187"/>
      <c r="G56" s="120"/>
    </row>
    <row r="57" spans="1:7" x14ac:dyDescent="0.25">
      <c r="A57" s="69"/>
      <c r="B57" s="68"/>
      <c r="C57" s="184"/>
      <c r="D57" s="82" t="str">
        <f>'готовность по всем площадкам '!D41</f>
        <v>ул. Мира  в районе дома 12</v>
      </c>
      <c r="E57" s="187"/>
      <c r="F57" s="187"/>
      <c r="G57" s="120"/>
    </row>
    <row r="58" spans="1:7" x14ac:dyDescent="0.25">
      <c r="A58" s="69"/>
      <c r="B58" s="68"/>
      <c r="C58" s="185"/>
      <c r="D58" s="82" t="str">
        <f>'готовность по всем площадкам '!D42</f>
        <v>ул. 40 лет Победы в районе дома 11А</v>
      </c>
      <c r="E58" s="187"/>
      <c r="F58" s="187"/>
      <c r="G58" s="119"/>
    </row>
    <row r="59" spans="1:7" x14ac:dyDescent="0.25">
      <c r="A59" s="69"/>
      <c r="B59" s="68"/>
      <c r="C59" s="157" t="s">
        <v>61</v>
      </c>
      <c r="D59" s="86" t="str">
        <f>'готовность по всем площадкам '!D48</f>
        <v>ул. Аксакова  в районе домов 1, 8</v>
      </c>
      <c r="E59" s="152" t="s">
        <v>149</v>
      </c>
      <c r="F59" s="152"/>
      <c r="G59" s="160">
        <v>43778</v>
      </c>
    </row>
    <row r="60" spans="1:7" x14ac:dyDescent="0.25">
      <c r="A60" s="69"/>
      <c r="B60" s="68"/>
      <c r="C60" s="157"/>
      <c r="D60" s="86" t="s">
        <v>156</v>
      </c>
      <c r="E60" s="152"/>
      <c r="F60" s="152"/>
      <c r="G60" s="120"/>
    </row>
    <row r="61" spans="1:7" ht="33" customHeight="1" x14ac:dyDescent="0.25">
      <c r="A61" s="69"/>
      <c r="B61" s="68"/>
      <c r="C61" s="157"/>
      <c r="D61" s="85" t="s">
        <v>165</v>
      </c>
      <c r="E61" s="152"/>
      <c r="F61" s="152"/>
      <c r="G61" s="120"/>
    </row>
    <row r="62" spans="1:7" ht="18" customHeight="1" x14ac:dyDescent="0.25">
      <c r="A62" s="69"/>
      <c r="B62" s="68"/>
      <c r="C62" s="157"/>
      <c r="D62" s="87" t="s">
        <v>166</v>
      </c>
      <c r="E62" s="152"/>
      <c r="F62" s="152"/>
      <c r="G62" s="120"/>
    </row>
    <row r="63" spans="1:7" x14ac:dyDescent="0.25">
      <c r="A63" s="69"/>
      <c r="B63" s="68"/>
      <c r="C63" s="157"/>
      <c r="D63" s="86" t="str">
        <f>'готовность по всем площадкам '!D52</f>
        <v>ул. Мира  в районе домов 53,53а</v>
      </c>
      <c r="E63" s="152"/>
      <c r="F63" s="152"/>
      <c r="G63" s="120"/>
    </row>
    <row r="64" spans="1:7" x14ac:dyDescent="0.25">
      <c r="A64" s="69"/>
      <c r="B64" s="68"/>
      <c r="C64" s="157" t="s">
        <v>123</v>
      </c>
      <c r="D64" s="82" t="s">
        <v>151</v>
      </c>
      <c r="E64" s="152"/>
      <c r="F64" s="152"/>
      <c r="G64" s="120"/>
    </row>
    <row r="65" spans="1:7" ht="18.75" customHeight="1" x14ac:dyDescent="0.25">
      <c r="A65" s="69"/>
      <c r="B65" s="68"/>
      <c r="C65" s="157"/>
      <c r="D65" s="85" t="str">
        <f>'готовность по всем площадкам '!D12</f>
        <v>ул. Садовая  в районе домов  в районе домов 23а, 25</v>
      </c>
      <c r="E65" s="152"/>
      <c r="F65" s="152"/>
      <c r="G65" s="120"/>
    </row>
    <row r="66" spans="1:7" x14ac:dyDescent="0.25">
      <c r="A66" s="69"/>
      <c r="B66" s="68"/>
      <c r="C66" s="157"/>
      <c r="D66" s="82" t="str">
        <f>'готовность по всем площадкам '!D13</f>
        <v>ул. Садовая  в районе дома 70</v>
      </c>
      <c r="E66" s="152"/>
      <c r="F66" s="152"/>
      <c r="G66" s="120"/>
    </row>
    <row r="67" spans="1:7" x14ac:dyDescent="0.25">
      <c r="A67" s="69"/>
      <c r="B67" s="68"/>
      <c r="C67" s="157"/>
      <c r="D67" s="82" t="str">
        <f>'готовность по всем площадкам '!D14</f>
        <v>ул. Садовая  в районе дома 76</v>
      </c>
      <c r="E67" s="152"/>
      <c r="F67" s="152"/>
      <c r="G67" s="120"/>
    </row>
    <row r="68" spans="1:7" x14ac:dyDescent="0.25">
      <c r="A68" s="69"/>
      <c r="B68" s="68"/>
      <c r="C68" s="157"/>
      <c r="D68" s="82" t="str">
        <f>'готовность по всем площадкам '!D15</f>
        <v>ул. Менделеева  в районе дома 35</v>
      </c>
      <c r="E68" s="152"/>
      <c r="F68" s="152"/>
      <c r="G68" s="120"/>
    </row>
    <row r="69" spans="1:7" x14ac:dyDescent="0.25">
      <c r="A69" s="69"/>
      <c r="B69" s="68"/>
      <c r="C69" s="157"/>
      <c r="D69" s="82" t="str">
        <f>'готовность по всем площадкам '!D16</f>
        <v>ул. Садовая  в районе дома 60 а</v>
      </c>
      <c r="E69" s="152"/>
      <c r="F69" s="152"/>
      <c r="G69" s="119"/>
    </row>
    <row r="70" spans="1:7" x14ac:dyDescent="0.25">
      <c r="A70" s="69"/>
      <c r="B70" s="68"/>
      <c r="C70" s="157" t="s">
        <v>34</v>
      </c>
      <c r="D70" s="82" t="str">
        <f>'готовность по всем площадкам '!D25</f>
        <v>ул.Менделеева  в районе дома 32/1</v>
      </c>
      <c r="E70" s="189">
        <v>43778</v>
      </c>
      <c r="F70" s="190"/>
      <c r="G70" s="160">
        <v>43779</v>
      </c>
    </row>
    <row r="71" spans="1:7" x14ac:dyDescent="0.25">
      <c r="A71" s="69"/>
      <c r="B71" s="68"/>
      <c r="C71" s="157"/>
      <c r="D71" s="82" t="str">
        <f>'готовность по всем площадкам '!D26</f>
        <v>ул. Космонавтов, в районе домов 4-6</v>
      </c>
      <c r="E71" s="190"/>
      <c r="F71" s="190"/>
      <c r="G71" s="120"/>
    </row>
    <row r="72" spans="1:7" ht="15.75" thickBot="1" x14ac:dyDescent="0.3">
      <c r="A72" s="70"/>
      <c r="B72" s="71"/>
      <c r="C72" s="84" t="str">
        <f>'готовность по всем площадкам '!C68</f>
        <v>Зеленая зона</v>
      </c>
      <c r="D72" s="82" t="str">
        <f>'готовность по всем площадкам '!D68</f>
        <v>Последний км</v>
      </c>
      <c r="E72" s="190"/>
      <c r="F72" s="190"/>
      <c r="G72" s="119"/>
    </row>
    <row r="74" spans="1:7" x14ac:dyDescent="0.25">
      <c r="C74" s="188"/>
      <c r="D74" s="188"/>
      <c r="E74" s="188"/>
      <c r="F74" s="188"/>
    </row>
  </sheetData>
  <mergeCells count="47">
    <mergeCell ref="C44:C48"/>
    <mergeCell ref="C49:C53"/>
    <mergeCell ref="C15:C18"/>
    <mergeCell ref="C20:C22"/>
    <mergeCell ref="C23:C25"/>
    <mergeCell ref="C40:C43"/>
    <mergeCell ref="C28:C35"/>
    <mergeCell ref="E49:F53"/>
    <mergeCell ref="E54:F58"/>
    <mergeCell ref="C74:F74"/>
    <mergeCell ref="C70:C71"/>
    <mergeCell ref="C64:C69"/>
    <mergeCell ref="C59:C63"/>
    <mergeCell ref="E70:F72"/>
    <mergeCell ref="E59:F69"/>
    <mergeCell ref="C56:C58"/>
    <mergeCell ref="C54:C55"/>
    <mergeCell ref="E4:F5"/>
    <mergeCell ref="E8:F14"/>
    <mergeCell ref="E15:F22"/>
    <mergeCell ref="E23:F27"/>
    <mergeCell ref="E28:F35"/>
    <mergeCell ref="E44:F48"/>
    <mergeCell ref="C2:G3"/>
    <mergeCell ref="G4:G5"/>
    <mergeCell ref="G6:G7"/>
    <mergeCell ref="G8:G14"/>
    <mergeCell ref="G15:G22"/>
    <mergeCell ref="C6:C7"/>
    <mergeCell ref="E6:F7"/>
    <mergeCell ref="C8:C10"/>
    <mergeCell ref="C11:C12"/>
    <mergeCell ref="C4:D5"/>
    <mergeCell ref="C13:C14"/>
    <mergeCell ref="E36:F39"/>
    <mergeCell ref="E40:F43"/>
    <mergeCell ref="D28:D30"/>
    <mergeCell ref="C36:C39"/>
    <mergeCell ref="G49:G53"/>
    <mergeCell ref="G54:G58"/>
    <mergeCell ref="G59:G69"/>
    <mergeCell ref="G70:G72"/>
    <mergeCell ref="G23:G27"/>
    <mergeCell ref="G28:G35"/>
    <mergeCell ref="G36:G39"/>
    <mergeCell ref="G40:G43"/>
    <mergeCell ref="G44:G48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2"/>
  <sheetViews>
    <sheetView workbookViewId="0">
      <selection activeCell="F44" sqref="F44"/>
    </sheetView>
  </sheetViews>
  <sheetFormatPr defaultRowHeight="15" x14ac:dyDescent="0.25"/>
  <cols>
    <col min="2" max="2" width="11" customWidth="1"/>
    <col min="3" max="3" width="25.85546875" customWidth="1"/>
    <col min="4" max="4" width="44.7109375" customWidth="1"/>
    <col min="5" max="5" width="15.28515625" customWidth="1"/>
    <col min="6" max="6" width="20.7109375" customWidth="1"/>
    <col min="7" max="7" width="25.7109375" customWidth="1"/>
    <col min="8" max="8" width="28" customWidth="1"/>
  </cols>
  <sheetData>
    <row r="2" spans="2:8" ht="31.5" customHeight="1" thickBot="1" x14ac:dyDescent="0.3">
      <c r="B2" s="88" t="s">
        <v>0</v>
      </c>
      <c r="C2" s="88"/>
      <c r="D2" s="88"/>
      <c r="E2" s="88"/>
      <c r="F2" s="88"/>
      <c r="G2" s="88"/>
      <c r="H2" s="88"/>
    </row>
    <row r="3" spans="2:8" ht="62.25" customHeight="1" x14ac:dyDescent="0.25">
      <c r="B3" s="89" t="s">
        <v>1</v>
      </c>
      <c r="C3" s="91" t="s">
        <v>2</v>
      </c>
      <c r="D3" s="91"/>
      <c r="E3" s="91" t="s">
        <v>3</v>
      </c>
      <c r="F3" s="91" t="s">
        <v>93</v>
      </c>
      <c r="G3" s="91" t="s">
        <v>4</v>
      </c>
      <c r="H3" s="101" t="s">
        <v>5</v>
      </c>
    </row>
    <row r="4" spans="2:8" hidden="1" x14ac:dyDescent="0.25">
      <c r="B4" s="90"/>
      <c r="C4" s="92"/>
      <c r="D4" s="92"/>
      <c r="E4" s="92"/>
      <c r="F4" s="92"/>
      <c r="G4" s="92"/>
      <c r="H4" s="102"/>
    </row>
    <row r="5" spans="2:8" ht="51" customHeight="1" x14ac:dyDescent="0.25">
      <c r="B5" s="7">
        <v>1</v>
      </c>
      <c r="C5" s="103" t="s">
        <v>6</v>
      </c>
      <c r="D5" s="2" t="s">
        <v>7</v>
      </c>
      <c r="E5" s="1">
        <v>2</v>
      </c>
      <c r="F5" s="1"/>
      <c r="G5" s="1"/>
      <c r="H5" s="8"/>
    </row>
    <row r="6" spans="2:8" ht="30" customHeight="1" x14ac:dyDescent="0.25">
      <c r="B6" s="9">
        <v>2</v>
      </c>
      <c r="C6" s="104"/>
      <c r="D6" s="1" t="s">
        <v>8</v>
      </c>
      <c r="E6" s="3">
        <v>2</v>
      </c>
      <c r="F6" s="3"/>
      <c r="G6" s="3"/>
      <c r="H6" s="10"/>
    </row>
    <row r="7" spans="2:8" ht="36" customHeight="1" x14ac:dyDescent="0.25">
      <c r="B7" s="9">
        <v>3</v>
      </c>
      <c r="C7" s="104"/>
      <c r="D7" s="1" t="s">
        <v>9</v>
      </c>
      <c r="E7" s="3">
        <v>2</v>
      </c>
      <c r="F7" s="3"/>
      <c r="G7" s="3"/>
      <c r="H7" s="10"/>
    </row>
    <row r="8" spans="2:8" ht="15.75" x14ac:dyDescent="0.25">
      <c r="B8" s="7">
        <v>4</v>
      </c>
      <c r="C8" s="105"/>
      <c r="D8" s="4" t="s">
        <v>10</v>
      </c>
      <c r="E8" s="3">
        <v>2</v>
      </c>
      <c r="F8" s="3"/>
      <c r="G8" s="3"/>
      <c r="H8" s="10"/>
    </row>
    <row r="9" spans="2:8" ht="15.75" x14ac:dyDescent="0.25">
      <c r="B9" s="9">
        <v>6</v>
      </c>
      <c r="C9" s="96" t="s">
        <v>11</v>
      </c>
      <c r="D9" s="4" t="s">
        <v>12</v>
      </c>
      <c r="E9" s="3">
        <v>1</v>
      </c>
      <c r="F9" s="3"/>
      <c r="G9" s="3"/>
      <c r="H9" s="10"/>
    </row>
    <row r="10" spans="2:8" ht="15.75" x14ac:dyDescent="0.25">
      <c r="B10" s="7">
        <v>7</v>
      </c>
      <c r="C10" s="96"/>
      <c r="D10" s="4" t="s">
        <v>13</v>
      </c>
      <c r="E10" s="3">
        <v>1</v>
      </c>
      <c r="F10" s="3"/>
      <c r="G10" s="3"/>
      <c r="H10" s="10"/>
    </row>
    <row r="11" spans="2:8" ht="15.75" x14ac:dyDescent="0.25">
      <c r="B11" s="9">
        <v>8</v>
      </c>
      <c r="C11" s="96"/>
      <c r="D11" s="4" t="s">
        <v>14</v>
      </c>
      <c r="E11" s="3">
        <v>1</v>
      </c>
      <c r="F11" s="3"/>
      <c r="G11" s="3"/>
      <c r="H11" s="10"/>
    </row>
    <row r="12" spans="2:8" ht="15.75" x14ac:dyDescent="0.25">
      <c r="B12" s="9">
        <v>9</v>
      </c>
      <c r="C12" s="96" t="s">
        <v>15</v>
      </c>
      <c r="D12" s="4" t="s">
        <v>16</v>
      </c>
      <c r="E12" s="1">
        <v>1</v>
      </c>
      <c r="F12" s="1"/>
      <c r="G12" s="1"/>
      <c r="H12" s="8"/>
    </row>
    <row r="13" spans="2:8" ht="33" customHeight="1" x14ac:dyDescent="0.25">
      <c r="B13" s="7">
        <v>10</v>
      </c>
      <c r="C13" s="96"/>
      <c r="D13" s="1" t="s">
        <v>17</v>
      </c>
      <c r="E13" s="1">
        <v>1</v>
      </c>
      <c r="F13" s="1"/>
      <c r="G13" s="1"/>
      <c r="H13" s="8"/>
    </row>
    <row r="14" spans="2:8" ht="15.75" x14ac:dyDescent="0.25">
      <c r="B14" s="9">
        <v>11</v>
      </c>
      <c r="C14" s="96"/>
      <c r="D14" s="4" t="s">
        <v>18</v>
      </c>
      <c r="E14" s="1">
        <v>1</v>
      </c>
      <c r="F14" s="1"/>
      <c r="G14" s="1"/>
      <c r="H14" s="8"/>
    </row>
    <row r="15" spans="2:8" ht="15.75" x14ac:dyDescent="0.25">
      <c r="B15" s="9">
        <v>12</v>
      </c>
      <c r="C15" s="96"/>
      <c r="D15" s="4" t="s">
        <v>19</v>
      </c>
      <c r="E15" s="1">
        <v>1</v>
      </c>
      <c r="F15" s="1"/>
      <c r="G15" s="1"/>
      <c r="H15" s="8"/>
    </row>
    <row r="16" spans="2:8" ht="15.75" x14ac:dyDescent="0.25">
      <c r="B16" s="7">
        <v>13</v>
      </c>
      <c r="C16" s="96"/>
      <c r="D16" s="4" t="s">
        <v>20</v>
      </c>
      <c r="E16" s="1">
        <v>1</v>
      </c>
      <c r="F16" s="1"/>
      <c r="G16" s="1"/>
      <c r="H16" s="8"/>
    </row>
    <row r="17" spans="2:8" ht="15.75" x14ac:dyDescent="0.25">
      <c r="B17" s="9">
        <v>14</v>
      </c>
      <c r="C17" s="96"/>
      <c r="D17" s="4" t="s">
        <v>21</v>
      </c>
      <c r="E17" s="1">
        <v>1</v>
      </c>
      <c r="F17" s="1"/>
      <c r="G17" s="1"/>
      <c r="H17" s="8"/>
    </row>
    <row r="18" spans="2:8" ht="15.75" x14ac:dyDescent="0.25">
      <c r="B18" s="9">
        <v>15</v>
      </c>
      <c r="C18" s="4" t="s">
        <v>22</v>
      </c>
      <c r="D18" s="4" t="s">
        <v>23</v>
      </c>
      <c r="E18" s="1">
        <v>2</v>
      </c>
      <c r="F18" s="1"/>
      <c r="G18" s="1"/>
      <c r="H18" s="8"/>
    </row>
    <row r="19" spans="2:8" ht="15.75" x14ac:dyDescent="0.25">
      <c r="B19" s="7">
        <v>16</v>
      </c>
      <c r="C19" s="96" t="s">
        <v>24</v>
      </c>
      <c r="D19" s="4" t="s">
        <v>25</v>
      </c>
      <c r="E19" s="1">
        <v>1</v>
      </c>
      <c r="F19" s="1"/>
      <c r="G19" s="1"/>
      <c r="H19" s="8"/>
    </row>
    <row r="20" spans="2:8" ht="15.75" x14ac:dyDescent="0.25">
      <c r="B20" s="9">
        <v>17</v>
      </c>
      <c r="C20" s="96"/>
      <c r="D20" s="4" t="s">
        <v>26</v>
      </c>
      <c r="E20" s="1">
        <v>1</v>
      </c>
      <c r="F20" s="1"/>
      <c r="G20" s="1"/>
      <c r="H20" s="8"/>
    </row>
    <row r="21" spans="2:8" ht="15.75" x14ac:dyDescent="0.25">
      <c r="B21" s="9">
        <v>18</v>
      </c>
      <c r="C21" s="96" t="s">
        <v>27</v>
      </c>
      <c r="D21" s="4" t="s">
        <v>28</v>
      </c>
      <c r="E21" s="1">
        <v>2</v>
      </c>
      <c r="F21" s="1"/>
      <c r="G21" s="1"/>
      <c r="H21" s="8"/>
    </row>
    <row r="22" spans="2:8" ht="15.75" x14ac:dyDescent="0.25">
      <c r="B22" s="7">
        <v>19</v>
      </c>
      <c r="C22" s="96"/>
      <c r="D22" s="4" t="s">
        <v>29</v>
      </c>
      <c r="E22" s="1">
        <v>1</v>
      </c>
      <c r="F22" s="1"/>
      <c r="G22" s="1"/>
      <c r="H22" s="8"/>
    </row>
    <row r="23" spans="2:8" ht="15.75" x14ac:dyDescent="0.25">
      <c r="B23" s="9">
        <v>20</v>
      </c>
      <c r="C23" s="96"/>
      <c r="D23" s="4" t="s">
        <v>30</v>
      </c>
      <c r="E23" s="1">
        <v>1</v>
      </c>
      <c r="F23" s="1"/>
      <c r="G23" s="1"/>
      <c r="H23" s="8"/>
    </row>
    <row r="24" spans="2:8" ht="15.75" x14ac:dyDescent="0.25">
      <c r="B24" s="9">
        <v>21</v>
      </c>
      <c r="C24" s="96" t="s">
        <v>31</v>
      </c>
      <c r="D24" s="4" t="s">
        <v>32</v>
      </c>
      <c r="E24" s="1">
        <v>3</v>
      </c>
      <c r="F24" s="1"/>
      <c r="G24" s="1"/>
      <c r="H24" s="8"/>
    </row>
    <row r="25" spans="2:8" ht="15.75" x14ac:dyDescent="0.25">
      <c r="B25" s="7">
        <v>22</v>
      </c>
      <c r="C25" s="96"/>
      <c r="D25" s="4" t="s">
        <v>33</v>
      </c>
      <c r="E25" s="1">
        <v>2</v>
      </c>
      <c r="F25" s="1"/>
      <c r="G25" s="1"/>
      <c r="H25" s="8"/>
    </row>
    <row r="26" spans="2:8" ht="15.75" x14ac:dyDescent="0.25">
      <c r="B26" s="9">
        <v>23</v>
      </c>
      <c r="C26" s="96" t="s">
        <v>34</v>
      </c>
      <c r="D26" s="4" t="s">
        <v>35</v>
      </c>
      <c r="E26" s="1">
        <v>1</v>
      </c>
      <c r="F26" s="1"/>
      <c r="G26" s="1"/>
      <c r="H26" s="8"/>
    </row>
    <row r="27" spans="2:8" ht="15.75" x14ac:dyDescent="0.25">
      <c r="B27" s="9">
        <v>24</v>
      </c>
      <c r="C27" s="96"/>
      <c r="D27" s="4" t="s">
        <v>36</v>
      </c>
      <c r="E27" s="1">
        <v>1</v>
      </c>
      <c r="F27" s="1"/>
      <c r="G27" s="1"/>
      <c r="H27" s="8"/>
    </row>
    <row r="28" spans="2:8" ht="21.75" customHeight="1" x14ac:dyDescent="0.25">
      <c r="B28" s="7">
        <v>25</v>
      </c>
      <c r="C28" s="96" t="s">
        <v>37</v>
      </c>
      <c r="D28" s="1" t="s">
        <v>38</v>
      </c>
      <c r="E28" s="1">
        <v>1</v>
      </c>
      <c r="F28" s="1"/>
      <c r="G28" s="1"/>
      <c r="H28" s="8"/>
    </row>
    <row r="29" spans="2:8" ht="15.75" x14ac:dyDescent="0.25">
      <c r="B29" s="9">
        <v>26</v>
      </c>
      <c r="C29" s="96"/>
      <c r="D29" s="4" t="s">
        <v>39</v>
      </c>
      <c r="E29" s="1">
        <v>1</v>
      </c>
      <c r="F29" s="1"/>
      <c r="G29" s="1"/>
      <c r="H29" s="8"/>
    </row>
    <row r="30" spans="2:8" ht="19.5" customHeight="1" x14ac:dyDescent="0.25">
      <c r="B30" s="9">
        <v>27</v>
      </c>
      <c r="C30" s="96"/>
      <c r="D30" s="1" t="s">
        <v>40</v>
      </c>
      <c r="E30" s="1">
        <v>1</v>
      </c>
      <c r="F30" s="1"/>
      <c r="G30" s="1"/>
      <c r="H30" s="8"/>
    </row>
    <row r="31" spans="2:8" ht="15.75" x14ac:dyDescent="0.25">
      <c r="B31" s="7">
        <v>28</v>
      </c>
      <c r="C31" s="96"/>
      <c r="D31" s="4" t="s">
        <v>41</v>
      </c>
      <c r="E31" s="1">
        <v>1</v>
      </c>
      <c r="F31" s="1"/>
      <c r="G31" s="1"/>
      <c r="H31" s="8"/>
    </row>
    <row r="32" spans="2:8" ht="15.75" x14ac:dyDescent="0.25">
      <c r="B32" s="7">
        <v>29</v>
      </c>
      <c r="C32" s="96" t="s">
        <v>42</v>
      </c>
      <c r="D32" s="4" t="s">
        <v>43</v>
      </c>
      <c r="E32" s="1">
        <v>1</v>
      </c>
      <c r="F32" s="1"/>
      <c r="G32" s="1"/>
      <c r="H32" s="8"/>
    </row>
    <row r="33" spans="2:8" ht="15.75" x14ac:dyDescent="0.25">
      <c r="B33" s="7">
        <v>30</v>
      </c>
      <c r="C33" s="96"/>
      <c r="D33" s="4" t="s">
        <v>44</v>
      </c>
      <c r="E33" s="1">
        <v>1</v>
      </c>
      <c r="F33" s="1"/>
      <c r="G33" s="1"/>
      <c r="H33" s="8"/>
    </row>
    <row r="34" spans="2:8" ht="15.75" x14ac:dyDescent="0.25">
      <c r="B34" s="9">
        <v>31</v>
      </c>
      <c r="C34" s="96"/>
      <c r="D34" s="4" t="s">
        <v>45</v>
      </c>
      <c r="E34" s="1">
        <v>1</v>
      </c>
      <c r="F34" s="1"/>
      <c r="G34" s="1"/>
      <c r="H34" s="8"/>
    </row>
    <row r="35" spans="2:8" ht="31.5" customHeight="1" x14ac:dyDescent="0.25">
      <c r="B35" s="9">
        <v>32</v>
      </c>
      <c r="C35" s="96"/>
      <c r="D35" s="1" t="s">
        <v>46</v>
      </c>
      <c r="E35" s="1">
        <v>1</v>
      </c>
      <c r="F35" s="1"/>
      <c r="G35" s="1"/>
      <c r="H35" s="8"/>
    </row>
    <row r="36" spans="2:8" ht="15.75" x14ac:dyDescent="0.25">
      <c r="B36" s="7">
        <v>33</v>
      </c>
      <c r="C36" s="96"/>
      <c r="D36" s="4" t="s">
        <v>47</v>
      </c>
      <c r="E36" s="1">
        <v>1</v>
      </c>
      <c r="F36" s="1"/>
      <c r="G36" s="1"/>
      <c r="H36" s="8"/>
    </row>
    <row r="37" spans="2:8" ht="15.75" customHeight="1" x14ac:dyDescent="0.25">
      <c r="B37" s="93">
        <v>34</v>
      </c>
      <c r="C37" s="96" t="s">
        <v>92</v>
      </c>
      <c r="D37" s="99" t="s">
        <v>48</v>
      </c>
      <c r="E37" s="97">
        <v>1</v>
      </c>
      <c r="F37" s="97"/>
      <c r="G37" s="97"/>
      <c r="H37" s="98"/>
    </row>
    <row r="38" spans="2:8" ht="5.25" customHeight="1" x14ac:dyDescent="0.25">
      <c r="B38" s="94"/>
      <c r="C38" s="96"/>
      <c r="D38" s="100"/>
      <c r="E38" s="97"/>
      <c r="F38" s="97"/>
      <c r="G38" s="97"/>
      <c r="H38" s="98"/>
    </row>
    <row r="39" spans="2:8" ht="4.5" customHeight="1" x14ac:dyDescent="0.25">
      <c r="B39" s="95"/>
      <c r="C39" s="96"/>
      <c r="D39" s="99" t="s">
        <v>49</v>
      </c>
      <c r="E39" s="97">
        <v>1</v>
      </c>
      <c r="F39" s="97"/>
      <c r="G39" s="97"/>
      <c r="H39" s="98"/>
    </row>
    <row r="40" spans="2:8" ht="13.5" customHeight="1" x14ac:dyDescent="0.25">
      <c r="B40" s="9">
        <v>35</v>
      </c>
      <c r="C40" s="96"/>
      <c r="D40" s="100"/>
      <c r="E40" s="97"/>
      <c r="F40" s="97"/>
      <c r="G40" s="97"/>
      <c r="H40" s="98"/>
    </row>
    <row r="41" spans="2:8" ht="24" customHeight="1" x14ac:dyDescent="0.25">
      <c r="B41" s="7">
        <v>36</v>
      </c>
      <c r="C41" s="96" t="s">
        <v>50</v>
      </c>
      <c r="D41" s="1" t="s">
        <v>51</v>
      </c>
      <c r="E41" s="1">
        <v>1</v>
      </c>
      <c r="F41" s="1"/>
      <c r="G41" s="1"/>
      <c r="H41" s="8"/>
    </row>
    <row r="42" spans="2:8" ht="24.75" customHeight="1" x14ac:dyDescent="0.25">
      <c r="B42" s="7">
        <v>37</v>
      </c>
      <c r="C42" s="96"/>
      <c r="D42" s="1" t="s">
        <v>52</v>
      </c>
      <c r="E42" s="1">
        <v>1</v>
      </c>
      <c r="F42" s="1"/>
      <c r="G42" s="1"/>
      <c r="H42" s="8"/>
    </row>
    <row r="43" spans="2:8" ht="24" customHeight="1" x14ac:dyDescent="0.25">
      <c r="B43" s="9">
        <v>38</v>
      </c>
      <c r="C43" s="96"/>
      <c r="D43" s="1" t="s">
        <v>53</v>
      </c>
      <c r="E43" s="1">
        <v>1</v>
      </c>
      <c r="F43" s="1"/>
      <c r="G43" s="1"/>
      <c r="H43" s="8"/>
    </row>
    <row r="44" spans="2:8" ht="15.75" x14ac:dyDescent="0.25">
      <c r="B44" s="9">
        <v>39</v>
      </c>
      <c r="C44" s="96" t="s">
        <v>54</v>
      </c>
      <c r="D44" s="4" t="s">
        <v>55</v>
      </c>
      <c r="E44" s="1">
        <v>1</v>
      </c>
      <c r="F44" s="1"/>
      <c r="G44" s="1"/>
      <c r="H44" s="8"/>
    </row>
    <row r="45" spans="2:8" ht="15.75" x14ac:dyDescent="0.25">
      <c r="B45" s="7">
        <v>40</v>
      </c>
      <c r="C45" s="96"/>
      <c r="D45" s="4" t="s">
        <v>56</v>
      </c>
      <c r="E45" s="1">
        <v>1</v>
      </c>
      <c r="F45" s="1"/>
      <c r="G45" s="1"/>
      <c r="H45" s="8"/>
    </row>
    <row r="46" spans="2:8" ht="15.75" x14ac:dyDescent="0.25">
      <c r="B46" s="9">
        <v>41</v>
      </c>
      <c r="C46" s="96"/>
      <c r="D46" s="4" t="s">
        <v>57</v>
      </c>
      <c r="E46" s="1">
        <v>1</v>
      </c>
      <c r="F46" s="1"/>
      <c r="G46" s="1"/>
      <c r="H46" s="8"/>
    </row>
    <row r="47" spans="2:8" ht="15.75" x14ac:dyDescent="0.25">
      <c r="B47" s="9">
        <v>42</v>
      </c>
      <c r="C47" s="96"/>
      <c r="D47" s="4" t="s">
        <v>58</v>
      </c>
      <c r="E47" s="1">
        <v>1</v>
      </c>
      <c r="F47" s="1"/>
      <c r="G47" s="1"/>
      <c r="H47" s="8"/>
    </row>
    <row r="48" spans="2:8" ht="15.75" x14ac:dyDescent="0.25">
      <c r="B48" s="9">
        <v>43</v>
      </c>
      <c r="C48" s="4" t="s">
        <v>59</v>
      </c>
      <c r="D48" s="4" t="s">
        <v>60</v>
      </c>
      <c r="E48" s="1">
        <v>1</v>
      </c>
      <c r="F48" s="1"/>
      <c r="G48" s="1"/>
      <c r="H48" s="8"/>
    </row>
    <row r="49" spans="2:8" ht="15.75" x14ac:dyDescent="0.25">
      <c r="B49" s="9">
        <v>44</v>
      </c>
      <c r="C49" s="96" t="s">
        <v>61</v>
      </c>
      <c r="D49" s="4" t="s">
        <v>62</v>
      </c>
      <c r="E49" s="1">
        <v>1</v>
      </c>
      <c r="F49" s="1"/>
      <c r="G49" s="1"/>
      <c r="H49" s="8"/>
    </row>
    <row r="50" spans="2:8" ht="15.75" x14ac:dyDescent="0.25">
      <c r="B50" s="7">
        <v>45</v>
      </c>
      <c r="C50" s="96"/>
      <c r="D50" s="4" t="s">
        <v>63</v>
      </c>
      <c r="E50" s="1">
        <v>1</v>
      </c>
      <c r="F50" s="1"/>
      <c r="G50" s="1"/>
      <c r="H50" s="8"/>
    </row>
    <row r="51" spans="2:8" ht="15.75" x14ac:dyDescent="0.25">
      <c r="B51" s="9">
        <v>46</v>
      </c>
      <c r="C51" s="96"/>
      <c r="D51" s="4" t="s">
        <v>64</v>
      </c>
      <c r="E51" s="1">
        <v>2</v>
      </c>
      <c r="F51" s="1"/>
      <c r="G51" s="1"/>
      <c r="H51" s="8"/>
    </row>
    <row r="52" spans="2:8" ht="15.75" x14ac:dyDescent="0.25">
      <c r="B52" s="9">
        <v>47</v>
      </c>
      <c r="C52" s="96"/>
      <c r="D52" s="4" t="s">
        <v>65</v>
      </c>
      <c r="E52" s="1">
        <v>1</v>
      </c>
      <c r="F52" s="1"/>
      <c r="G52" s="1"/>
      <c r="H52" s="8"/>
    </row>
    <row r="53" spans="2:8" ht="15.75" x14ac:dyDescent="0.25">
      <c r="B53" s="7">
        <v>48</v>
      </c>
      <c r="C53" s="96"/>
      <c r="D53" s="4" t="s">
        <v>66</v>
      </c>
      <c r="E53" s="1">
        <v>1</v>
      </c>
      <c r="F53" s="1"/>
      <c r="G53" s="1"/>
      <c r="H53" s="8"/>
    </row>
    <row r="54" spans="2:8" ht="33.75" customHeight="1" x14ac:dyDescent="0.25">
      <c r="B54" s="9">
        <v>49</v>
      </c>
      <c r="C54" s="96" t="s">
        <v>67</v>
      </c>
      <c r="D54" s="1" t="s">
        <v>68</v>
      </c>
      <c r="E54" s="1">
        <v>2</v>
      </c>
      <c r="F54" s="1"/>
      <c r="G54" s="1"/>
      <c r="H54" s="8"/>
    </row>
    <row r="55" spans="2:8" ht="18.75" customHeight="1" x14ac:dyDescent="0.25">
      <c r="B55" s="9">
        <v>50</v>
      </c>
      <c r="C55" s="96"/>
      <c r="D55" s="1" t="s">
        <v>69</v>
      </c>
      <c r="E55" s="1">
        <v>1</v>
      </c>
      <c r="F55" s="1"/>
      <c r="G55" s="1"/>
      <c r="H55" s="8"/>
    </row>
    <row r="56" spans="2:8" ht="18" customHeight="1" x14ac:dyDescent="0.25">
      <c r="B56" s="9">
        <v>51</v>
      </c>
      <c r="C56" s="96"/>
      <c r="D56" s="1" t="s">
        <v>70</v>
      </c>
      <c r="E56" s="1">
        <v>1</v>
      </c>
      <c r="F56" s="1"/>
      <c r="G56" s="1"/>
      <c r="H56" s="8"/>
    </row>
    <row r="57" spans="2:8" ht="20.25" customHeight="1" x14ac:dyDescent="0.25">
      <c r="B57" s="9">
        <v>52</v>
      </c>
      <c r="C57" s="96"/>
      <c r="D57" s="1" t="s">
        <v>71</v>
      </c>
      <c r="E57" s="1">
        <v>1</v>
      </c>
      <c r="F57" s="1"/>
      <c r="G57" s="1"/>
      <c r="H57" s="8"/>
    </row>
    <row r="58" spans="2:8" ht="18.75" customHeight="1" x14ac:dyDescent="0.25">
      <c r="B58" s="9">
        <v>53</v>
      </c>
      <c r="C58" s="96"/>
      <c r="D58" s="1" t="s">
        <v>72</v>
      </c>
      <c r="E58" s="1">
        <v>2</v>
      </c>
      <c r="F58" s="1"/>
      <c r="G58" s="1"/>
      <c r="H58" s="8"/>
    </row>
    <row r="59" spans="2:8" ht="15.75" x14ac:dyDescent="0.25">
      <c r="B59" s="9">
        <v>54</v>
      </c>
      <c r="C59" s="96"/>
      <c r="D59" s="4" t="s">
        <v>73</v>
      </c>
      <c r="E59" s="1">
        <v>1</v>
      </c>
      <c r="F59" s="1"/>
      <c r="G59" s="1"/>
      <c r="H59" s="8"/>
    </row>
    <row r="60" spans="2:8" ht="15.75" x14ac:dyDescent="0.25">
      <c r="B60" s="7">
        <v>55</v>
      </c>
      <c r="C60" s="96" t="s">
        <v>74</v>
      </c>
      <c r="D60" s="4" t="s">
        <v>75</v>
      </c>
      <c r="E60" s="1">
        <v>1</v>
      </c>
      <c r="F60" s="1"/>
      <c r="G60" s="1"/>
      <c r="H60" s="8"/>
    </row>
    <row r="61" spans="2:8" ht="15.75" x14ac:dyDescent="0.25">
      <c r="B61" s="9">
        <v>56</v>
      </c>
      <c r="C61" s="96"/>
      <c r="D61" s="4" t="s">
        <v>76</v>
      </c>
      <c r="E61" s="1">
        <v>1</v>
      </c>
      <c r="F61" s="1"/>
      <c r="G61" s="1"/>
      <c r="H61" s="8"/>
    </row>
    <row r="62" spans="2:8" ht="15.75" x14ac:dyDescent="0.25">
      <c r="B62" s="9">
        <v>57</v>
      </c>
      <c r="C62" s="96"/>
      <c r="D62" s="4" t="s">
        <v>77</v>
      </c>
      <c r="E62" s="1">
        <v>1</v>
      </c>
      <c r="F62" s="1"/>
      <c r="G62" s="1"/>
      <c r="H62" s="8"/>
    </row>
    <row r="63" spans="2:8" ht="15.75" x14ac:dyDescent="0.25">
      <c r="B63" s="7">
        <v>58</v>
      </c>
      <c r="C63" s="96"/>
      <c r="D63" s="4" t="s">
        <v>78</v>
      </c>
      <c r="E63" s="1">
        <v>1</v>
      </c>
      <c r="F63" s="1"/>
      <c r="G63" s="1"/>
      <c r="H63" s="8"/>
    </row>
    <row r="64" spans="2:8" ht="15.75" x14ac:dyDescent="0.25">
      <c r="B64" s="9">
        <v>59</v>
      </c>
      <c r="C64" s="96"/>
      <c r="D64" s="4" t="s">
        <v>79</v>
      </c>
      <c r="E64" s="1">
        <v>1</v>
      </c>
      <c r="F64" s="1"/>
      <c r="G64" s="1"/>
      <c r="H64" s="8"/>
    </row>
    <row r="65" spans="2:8" ht="15.75" x14ac:dyDescent="0.25">
      <c r="B65" s="9">
        <v>60</v>
      </c>
      <c r="C65" s="96" t="s">
        <v>80</v>
      </c>
      <c r="D65" s="4" t="s">
        <v>81</v>
      </c>
      <c r="E65" s="1">
        <v>1</v>
      </c>
      <c r="F65" s="1"/>
      <c r="G65" s="1"/>
      <c r="H65" s="8"/>
    </row>
    <row r="66" spans="2:8" ht="15.75" x14ac:dyDescent="0.25">
      <c r="B66" s="7">
        <v>61</v>
      </c>
      <c r="C66" s="96"/>
      <c r="D66" s="4" t="s">
        <v>82</v>
      </c>
      <c r="E66" s="1">
        <v>1</v>
      </c>
      <c r="F66" s="1"/>
      <c r="G66" s="1"/>
      <c r="H66" s="8"/>
    </row>
    <row r="67" spans="2:8" ht="15.75" x14ac:dyDescent="0.25">
      <c r="B67" s="9">
        <v>62</v>
      </c>
      <c r="C67" s="96"/>
      <c r="D67" s="4" t="s">
        <v>83</v>
      </c>
      <c r="E67" s="1">
        <v>1</v>
      </c>
      <c r="F67" s="1"/>
      <c r="G67" s="1"/>
      <c r="H67" s="8"/>
    </row>
    <row r="68" spans="2:8" ht="15.75" x14ac:dyDescent="0.25">
      <c r="B68" s="9">
        <v>63</v>
      </c>
      <c r="C68" s="4" t="s">
        <v>84</v>
      </c>
      <c r="D68" s="4" t="s">
        <v>85</v>
      </c>
      <c r="E68" s="1">
        <v>2</v>
      </c>
      <c r="F68" s="1"/>
      <c r="G68" s="1"/>
      <c r="H68" s="8"/>
    </row>
    <row r="69" spans="2:8" ht="15.75" x14ac:dyDescent="0.25">
      <c r="B69" s="7">
        <v>64</v>
      </c>
      <c r="C69" s="4" t="s">
        <v>86</v>
      </c>
      <c r="D69" s="4" t="s">
        <v>87</v>
      </c>
      <c r="E69" s="1">
        <v>3</v>
      </c>
      <c r="F69" s="1"/>
      <c r="G69" s="1"/>
      <c r="H69" s="8"/>
    </row>
    <row r="70" spans="2:8" ht="15.75" x14ac:dyDescent="0.25">
      <c r="B70" s="7">
        <v>65</v>
      </c>
      <c r="C70" s="96" t="s">
        <v>88</v>
      </c>
      <c r="D70" s="4" t="s">
        <v>89</v>
      </c>
      <c r="E70" s="1">
        <v>1</v>
      </c>
      <c r="F70" s="1"/>
      <c r="G70" s="1"/>
      <c r="H70" s="8"/>
    </row>
    <row r="71" spans="2:8" ht="15.75" x14ac:dyDescent="0.25">
      <c r="B71" s="9">
        <v>66</v>
      </c>
      <c r="C71" s="96"/>
      <c r="D71" s="4" t="s">
        <v>90</v>
      </c>
      <c r="E71" s="1">
        <v>1</v>
      </c>
      <c r="F71" s="1"/>
      <c r="G71" s="1"/>
      <c r="H71" s="8"/>
    </row>
    <row r="72" spans="2:8" ht="16.5" thickBot="1" x14ac:dyDescent="0.3">
      <c r="B72" s="12"/>
      <c r="C72" s="13" t="s">
        <v>91</v>
      </c>
      <c r="D72" s="13"/>
      <c r="E72" s="13">
        <v>80</v>
      </c>
      <c r="F72" s="13"/>
      <c r="G72" s="13"/>
      <c r="H72" s="14"/>
    </row>
  </sheetData>
  <mergeCells count="35">
    <mergeCell ref="C70:C71"/>
    <mergeCell ref="C41:C43"/>
    <mergeCell ref="C44:C47"/>
    <mergeCell ref="C49:C53"/>
    <mergeCell ref="C54:C59"/>
    <mergeCell ref="C60:C64"/>
    <mergeCell ref="C65:C67"/>
    <mergeCell ref="E37:E38"/>
    <mergeCell ref="F37:F38"/>
    <mergeCell ref="G37:G38"/>
    <mergeCell ref="H37:H38"/>
    <mergeCell ref="D39:D40"/>
    <mergeCell ref="E39:E40"/>
    <mergeCell ref="F39:F40"/>
    <mergeCell ref="G39:G40"/>
    <mergeCell ref="H39:H40"/>
    <mergeCell ref="D37:D38"/>
    <mergeCell ref="C26:C27"/>
    <mergeCell ref="C28:C31"/>
    <mergeCell ref="C32:C36"/>
    <mergeCell ref="B37:B39"/>
    <mergeCell ref="C37:C40"/>
    <mergeCell ref="C24:C25"/>
    <mergeCell ref="B2:H2"/>
    <mergeCell ref="B3:B4"/>
    <mergeCell ref="C3:D4"/>
    <mergeCell ref="E3:E4"/>
    <mergeCell ref="F3:F4"/>
    <mergeCell ref="G3:G4"/>
    <mergeCell ref="H3:H4"/>
    <mergeCell ref="C5:C8"/>
    <mergeCell ref="C9:C11"/>
    <mergeCell ref="C12:C17"/>
    <mergeCell ref="C19:C20"/>
    <mergeCell ref="C21:C2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72"/>
  <sheetViews>
    <sheetView workbookViewId="0">
      <selection activeCell="F44" sqref="F44"/>
    </sheetView>
  </sheetViews>
  <sheetFormatPr defaultRowHeight="15" x14ac:dyDescent="0.25"/>
  <cols>
    <col min="2" max="2" width="11" customWidth="1"/>
    <col min="3" max="3" width="25.85546875" customWidth="1"/>
    <col min="4" max="4" width="44.7109375" customWidth="1"/>
    <col min="5" max="5" width="15.28515625" customWidth="1"/>
    <col min="6" max="6" width="20.7109375" customWidth="1"/>
    <col min="7" max="7" width="25.7109375" customWidth="1"/>
    <col min="8" max="8" width="28" customWidth="1"/>
  </cols>
  <sheetData>
    <row r="2" spans="2:8" ht="31.5" customHeight="1" thickBot="1" x14ac:dyDescent="0.3">
      <c r="B2" s="88" t="s">
        <v>0</v>
      </c>
      <c r="C2" s="88"/>
      <c r="D2" s="88"/>
      <c r="E2" s="88"/>
      <c r="F2" s="88"/>
      <c r="G2" s="88"/>
      <c r="H2" s="88"/>
    </row>
    <row r="3" spans="2:8" ht="62.25" customHeight="1" x14ac:dyDescent="0.25">
      <c r="B3" s="89" t="s">
        <v>1</v>
      </c>
      <c r="C3" s="91" t="s">
        <v>2</v>
      </c>
      <c r="D3" s="91"/>
      <c r="E3" s="91" t="s">
        <v>3</v>
      </c>
      <c r="F3" s="91" t="s">
        <v>93</v>
      </c>
      <c r="G3" s="91" t="s">
        <v>4</v>
      </c>
      <c r="H3" s="101" t="s">
        <v>5</v>
      </c>
    </row>
    <row r="4" spans="2:8" hidden="1" x14ac:dyDescent="0.25">
      <c r="B4" s="90"/>
      <c r="C4" s="92"/>
      <c r="D4" s="92"/>
      <c r="E4" s="92"/>
      <c r="F4" s="92"/>
      <c r="G4" s="92"/>
      <c r="H4" s="102"/>
    </row>
    <row r="5" spans="2:8" ht="51" customHeight="1" x14ac:dyDescent="0.25">
      <c r="B5" s="7">
        <v>1</v>
      </c>
      <c r="C5" s="103" t="s">
        <v>6</v>
      </c>
      <c r="D5" s="2" t="s">
        <v>7</v>
      </c>
      <c r="E5" s="1">
        <v>2</v>
      </c>
      <c r="F5" s="1"/>
      <c r="G5" s="1"/>
      <c r="H5" s="8"/>
    </row>
    <row r="6" spans="2:8" ht="30" customHeight="1" x14ac:dyDescent="0.25">
      <c r="B6" s="9">
        <v>2</v>
      </c>
      <c r="C6" s="104"/>
      <c r="D6" s="1" t="s">
        <v>8</v>
      </c>
      <c r="E6" s="3">
        <v>2</v>
      </c>
      <c r="F6" s="3"/>
      <c r="G6" s="3"/>
      <c r="H6" s="10"/>
    </row>
    <row r="7" spans="2:8" ht="36" customHeight="1" x14ac:dyDescent="0.25">
      <c r="B7" s="9">
        <v>3</v>
      </c>
      <c r="C7" s="104"/>
      <c r="D7" s="1" t="s">
        <v>9</v>
      </c>
      <c r="E7" s="3">
        <v>2</v>
      </c>
      <c r="F7" s="3"/>
      <c r="G7" s="3"/>
      <c r="H7" s="10"/>
    </row>
    <row r="8" spans="2:8" ht="15.75" x14ac:dyDescent="0.25">
      <c r="B8" s="7">
        <v>4</v>
      </c>
      <c r="C8" s="105"/>
      <c r="D8" s="4" t="s">
        <v>10</v>
      </c>
      <c r="E8" s="3">
        <v>2</v>
      </c>
      <c r="F8" s="3"/>
      <c r="G8" s="3"/>
      <c r="H8" s="10"/>
    </row>
    <row r="9" spans="2:8" ht="15.75" x14ac:dyDescent="0.25">
      <c r="B9" s="9">
        <v>6</v>
      </c>
      <c r="C9" s="96" t="s">
        <v>11</v>
      </c>
      <c r="D9" s="4" t="s">
        <v>12</v>
      </c>
      <c r="E9" s="3">
        <v>1</v>
      </c>
      <c r="F9" s="3"/>
      <c r="G9" s="3"/>
      <c r="H9" s="10"/>
    </row>
    <row r="10" spans="2:8" ht="15.75" x14ac:dyDescent="0.25">
      <c r="B10" s="7">
        <v>7</v>
      </c>
      <c r="C10" s="96"/>
      <c r="D10" s="4" t="s">
        <v>13</v>
      </c>
      <c r="E10" s="3">
        <v>1</v>
      </c>
      <c r="F10" s="3"/>
      <c r="G10" s="3"/>
      <c r="H10" s="10"/>
    </row>
    <row r="11" spans="2:8" ht="15.75" x14ac:dyDescent="0.25">
      <c r="B11" s="9">
        <v>8</v>
      </c>
      <c r="C11" s="96"/>
      <c r="D11" s="4" t="s">
        <v>14</v>
      </c>
      <c r="E11" s="3">
        <v>1</v>
      </c>
      <c r="F11" s="3"/>
      <c r="G11" s="3"/>
      <c r="H11" s="10"/>
    </row>
    <row r="12" spans="2:8" ht="15.75" x14ac:dyDescent="0.25">
      <c r="B12" s="9">
        <v>9</v>
      </c>
      <c r="C12" s="96" t="s">
        <v>15</v>
      </c>
      <c r="D12" s="4" t="s">
        <v>16</v>
      </c>
      <c r="E12" s="1">
        <v>1</v>
      </c>
      <c r="F12" s="1"/>
      <c r="G12" s="1"/>
      <c r="H12" s="8"/>
    </row>
    <row r="13" spans="2:8" ht="33" customHeight="1" x14ac:dyDescent="0.25">
      <c r="B13" s="7">
        <v>10</v>
      </c>
      <c r="C13" s="96"/>
      <c r="D13" s="1" t="s">
        <v>17</v>
      </c>
      <c r="E13" s="1">
        <v>1</v>
      </c>
      <c r="F13" s="1"/>
      <c r="G13" s="1"/>
      <c r="H13" s="8"/>
    </row>
    <row r="14" spans="2:8" ht="15.75" x14ac:dyDescent="0.25">
      <c r="B14" s="9">
        <v>11</v>
      </c>
      <c r="C14" s="96"/>
      <c r="D14" s="4" t="s">
        <v>18</v>
      </c>
      <c r="E14" s="1">
        <v>1</v>
      </c>
      <c r="F14" s="1"/>
      <c r="G14" s="1"/>
      <c r="H14" s="8"/>
    </row>
    <row r="15" spans="2:8" ht="15.75" x14ac:dyDescent="0.25">
      <c r="B15" s="9">
        <v>12</v>
      </c>
      <c r="C15" s="96"/>
      <c r="D15" s="4" t="s">
        <v>19</v>
      </c>
      <c r="E15" s="1">
        <v>1</v>
      </c>
      <c r="F15" s="1"/>
      <c r="G15" s="1"/>
      <c r="H15" s="8"/>
    </row>
    <row r="16" spans="2:8" ht="15.75" x14ac:dyDescent="0.25">
      <c r="B16" s="7">
        <v>13</v>
      </c>
      <c r="C16" s="96"/>
      <c r="D16" s="4" t="s">
        <v>20</v>
      </c>
      <c r="E16" s="1">
        <v>1</v>
      </c>
      <c r="F16" s="1"/>
      <c r="G16" s="1"/>
      <c r="H16" s="8"/>
    </row>
    <row r="17" spans="2:8" ht="15.75" x14ac:dyDescent="0.25">
      <c r="B17" s="9">
        <v>14</v>
      </c>
      <c r="C17" s="96"/>
      <c r="D17" s="4" t="s">
        <v>21</v>
      </c>
      <c r="E17" s="1">
        <v>1</v>
      </c>
      <c r="F17" s="1"/>
      <c r="G17" s="1"/>
      <c r="H17" s="8"/>
    </row>
    <row r="18" spans="2:8" ht="15.75" x14ac:dyDescent="0.25">
      <c r="B18" s="9">
        <v>15</v>
      </c>
      <c r="C18" s="4" t="s">
        <v>22</v>
      </c>
      <c r="D18" s="4" t="s">
        <v>23</v>
      </c>
      <c r="E18" s="1">
        <v>2</v>
      </c>
      <c r="F18" s="1"/>
      <c r="G18" s="1"/>
      <c r="H18" s="8"/>
    </row>
    <row r="19" spans="2:8" ht="15.75" x14ac:dyDescent="0.25">
      <c r="B19" s="7">
        <v>16</v>
      </c>
      <c r="C19" s="96" t="s">
        <v>24</v>
      </c>
      <c r="D19" s="4" t="s">
        <v>25</v>
      </c>
      <c r="E19" s="1">
        <v>1</v>
      </c>
      <c r="F19" s="1"/>
      <c r="G19" s="1"/>
      <c r="H19" s="8"/>
    </row>
    <row r="20" spans="2:8" ht="15.75" x14ac:dyDescent="0.25">
      <c r="B20" s="9">
        <v>17</v>
      </c>
      <c r="C20" s="96"/>
      <c r="D20" s="4" t="s">
        <v>26</v>
      </c>
      <c r="E20" s="1">
        <v>1</v>
      </c>
      <c r="F20" s="1"/>
      <c r="G20" s="1"/>
      <c r="H20" s="8"/>
    </row>
    <row r="21" spans="2:8" ht="15.75" x14ac:dyDescent="0.25">
      <c r="B21" s="9">
        <v>18</v>
      </c>
      <c r="C21" s="96" t="s">
        <v>27</v>
      </c>
      <c r="D21" s="4" t="s">
        <v>28</v>
      </c>
      <c r="E21" s="1">
        <v>2</v>
      </c>
      <c r="F21" s="1"/>
      <c r="G21" s="1"/>
      <c r="H21" s="8"/>
    </row>
    <row r="22" spans="2:8" ht="15.75" x14ac:dyDescent="0.25">
      <c r="B22" s="7">
        <v>19</v>
      </c>
      <c r="C22" s="96"/>
      <c r="D22" s="4" t="s">
        <v>29</v>
      </c>
      <c r="E22" s="1">
        <v>1</v>
      </c>
      <c r="F22" s="1"/>
      <c r="G22" s="1"/>
      <c r="H22" s="8"/>
    </row>
    <row r="23" spans="2:8" ht="15.75" x14ac:dyDescent="0.25">
      <c r="B23" s="9">
        <v>20</v>
      </c>
      <c r="C23" s="96"/>
      <c r="D23" s="4" t="s">
        <v>30</v>
      </c>
      <c r="E23" s="1">
        <v>1</v>
      </c>
      <c r="F23" s="1"/>
      <c r="G23" s="1"/>
      <c r="H23" s="8"/>
    </row>
    <row r="24" spans="2:8" ht="15.75" x14ac:dyDescent="0.25">
      <c r="B24" s="9">
        <v>21</v>
      </c>
      <c r="C24" s="96" t="s">
        <v>31</v>
      </c>
      <c r="D24" s="4" t="s">
        <v>32</v>
      </c>
      <c r="E24" s="1">
        <v>3</v>
      </c>
      <c r="F24" s="1"/>
      <c r="G24" s="1"/>
      <c r="H24" s="8"/>
    </row>
    <row r="25" spans="2:8" ht="15.75" x14ac:dyDescent="0.25">
      <c r="B25" s="7">
        <v>22</v>
      </c>
      <c r="C25" s="96"/>
      <c r="D25" s="4" t="s">
        <v>33</v>
      </c>
      <c r="E25" s="1">
        <v>2</v>
      </c>
      <c r="F25" s="1"/>
      <c r="G25" s="1"/>
      <c r="H25" s="8"/>
    </row>
    <row r="26" spans="2:8" ht="15.75" x14ac:dyDescent="0.25">
      <c r="B26" s="9">
        <v>23</v>
      </c>
      <c r="C26" s="96" t="s">
        <v>34</v>
      </c>
      <c r="D26" s="4" t="s">
        <v>35</v>
      </c>
      <c r="E26" s="1">
        <v>1</v>
      </c>
      <c r="F26" s="1"/>
      <c r="G26" s="1"/>
      <c r="H26" s="8"/>
    </row>
    <row r="27" spans="2:8" ht="15.75" x14ac:dyDescent="0.25">
      <c r="B27" s="9">
        <v>24</v>
      </c>
      <c r="C27" s="96"/>
      <c r="D27" s="4" t="s">
        <v>36</v>
      </c>
      <c r="E27" s="1">
        <v>1</v>
      </c>
      <c r="F27" s="1"/>
      <c r="G27" s="1"/>
      <c r="H27" s="8"/>
    </row>
    <row r="28" spans="2:8" ht="21.75" customHeight="1" x14ac:dyDescent="0.25">
      <c r="B28" s="7">
        <v>25</v>
      </c>
      <c r="C28" s="96" t="s">
        <v>37</v>
      </c>
      <c r="D28" s="1" t="s">
        <v>38</v>
      </c>
      <c r="E28" s="1">
        <v>1</v>
      </c>
      <c r="F28" s="1"/>
      <c r="G28" s="1"/>
      <c r="H28" s="8"/>
    </row>
    <row r="29" spans="2:8" ht="15.75" x14ac:dyDescent="0.25">
      <c r="B29" s="9">
        <v>26</v>
      </c>
      <c r="C29" s="96"/>
      <c r="D29" s="4" t="s">
        <v>39</v>
      </c>
      <c r="E29" s="1">
        <v>1</v>
      </c>
      <c r="F29" s="1"/>
      <c r="G29" s="1"/>
      <c r="H29" s="8"/>
    </row>
    <row r="30" spans="2:8" ht="19.5" customHeight="1" x14ac:dyDescent="0.25">
      <c r="B30" s="9">
        <v>27</v>
      </c>
      <c r="C30" s="96"/>
      <c r="D30" s="1" t="s">
        <v>40</v>
      </c>
      <c r="E30" s="1">
        <v>1</v>
      </c>
      <c r="F30" s="1"/>
      <c r="G30" s="1"/>
      <c r="H30" s="8"/>
    </row>
    <row r="31" spans="2:8" ht="15.75" x14ac:dyDescent="0.25">
      <c r="B31" s="7">
        <v>28</v>
      </c>
      <c r="C31" s="96"/>
      <c r="D31" s="4" t="s">
        <v>41</v>
      </c>
      <c r="E31" s="1">
        <v>1</v>
      </c>
      <c r="F31" s="1"/>
      <c r="G31" s="1"/>
      <c r="H31" s="8"/>
    </row>
    <row r="32" spans="2:8" ht="15.75" x14ac:dyDescent="0.25">
      <c r="B32" s="7">
        <v>29</v>
      </c>
      <c r="C32" s="96" t="s">
        <v>42</v>
      </c>
      <c r="D32" s="4" t="s">
        <v>43</v>
      </c>
      <c r="E32" s="1">
        <v>1</v>
      </c>
      <c r="F32" s="1"/>
      <c r="G32" s="1"/>
      <c r="H32" s="8"/>
    </row>
    <row r="33" spans="2:8" ht="15.75" x14ac:dyDescent="0.25">
      <c r="B33" s="7">
        <v>30</v>
      </c>
      <c r="C33" s="96"/>
      <c r="D33" s="4" t="s">
        <v>44</v>
      </c>
      <c r="E33" s="1">
        <v>1</v>
      </c>
      <c r="F33" s="1"/>
      <c r="G33" s="1"/>
      <c r="H33" s="8"/>
    </row>
    <row r="34" spans="2:8" ht="15.75" x14ac:dyDescent="0.25">
      <c r="B34" s="9">
        <v>31</v>
      </c>
      <c r="C34" s="96"/>
      <c r="D34" s="4" t="s">
        <v>45</v>
      </c>
      <c r="E34" s="1">
        <v>1</v>
      </c>
      <c r="F34" s="1"/>
      <c r="G34" s="1"/>
      <c r="H34" s="8"/>
    </row>
    <row r="35" spans="2:8" ht="31.5" customHeight="1" x14ac:dyDescent="0.25">
      <c r="B35" s="9">
        <v>32</v>
      </c>
      <c r="C35" s="96"/>
      <c r="D35" s="1" t="s">
        <v>46</v>
      </c>
      <c r="E35" s="1">
        <v>1</v>
      </c>
      <c r="F35" s="1"/>
      <c r="G35" s="1"/>
      <c r="H35" s="8"/>
    </row>
    <row r="36" spans="2:8" ht="15.75" x14ac:dyDescent="0.25">
      <c r="B36" s="7">
        <v>33</v>
      </c>
      <c r="C36" s="96"/>
      <c r="D36" s="4" t="s">
        <v>47</v>
      </c>
      <c r="E36" s="1">
        <v>1</v>
      </c>
      <c r="F36" s="1"/>
      <c r="G36" s="1"/>
      <c r="H36" s="8"/>
    </row>
    <row r="37" spans="2:8" ht="15.75" customHeight="1" x14ac:dyDescent="0.25">
      <c r="B37" s="93">
        <v>34</v>
      </c>
      <c r="C37" s="96" t="s">
        <v>92</v>
      </c>
      <c r="D37" s="99" t="s">
        <v>48</v>
      </c>
      <c r="E37" s="97">
        <v>1</v>
      </c>
      <c r="F37" s="97"/>
      <c r="G37" s="97"/>
      <c r="H37" s="98"/>
    </row>
    <row r="38" spans="2:8" ht="5.25" customHeight="1" x14ac:dyDescent="0.25">
      <c r="B38" s="94"/>
      <c r="C38" s="96"/>
      <c r="D38" s="100"/>
      <c r="E38" s="97"/>
      <c r="F38" s="97"/>
      <c r="G38" s="97"/>
      <c r="H38" s="98"/>
    </row>
    <row r="39" spans="2:8" ht="4.5" customHeight="1" x14ac:dyDescent="0.25">
      <c r="B39" s="95"/>
      <c r="C39" s="96"/>
      <c r="D39" s="99" t="s">
        <v>49</v>
      </c>
      <c r="E39" s="97">
        <v>1</v>
      </c>
      <c r="F39" s="97"/>
      <c r="G39" s="97"/>
      <c r="H39" s="98"/>
    </row>
    <row r="40" spans="2:8" ht="13.5" customHeight="1" x14ac:dyDescent="0.25">
      <c r="B40" s="9">
        <v>35</v>
      </c>
      <c r="C40" s="96"/>
      <c r="D40" s="100"/>
      <c r="E40" s="97"/>
      <c r="F40" s="97"/>
      <c r="G40" s="97"/>
      <c r="H40" s="98"/>
    </row>
    <row r="41" spans="2:8" ht="24" customHeight="1" x14ac:dyDescent="0.25">
      <c r="B41" s="7">
        <v>36</v>
      </c>
      <c r="C41" s="96" t="s">
        <v>50</v>
      </c>
      <c r="D41" s="1" t="s">
        <v>51</v>
      </c>
      <c r="E41" s="1">
        <v>1</v>
      </c>
      <c r="F41" s="1"/>
      <c r="G41" s="1"/>
      <c r="H41" s="8"/>
    </row>
    <row r="42" spans="2:8" ht="24.75" customHeight="1" x14ac:dyDescent="0.25">
      <c r="B42" s="7">
        <v>37</v>
      </c>
      <c r="C42" s="96"/>
      <c r="D42" s="1" t="s">
        <v>52</v>
      </c>
      <c r="E42" s="1">
        <v>1</v>
      </c>
      <c r="F42" s="1"/>
      <c r="G42" s="1"/>
      <c r="H42" s="8"/>
    </row>
    <row r="43" spans="2:8" ht="24" customHeight="1" x14ac:dyDescent="0.25">
      <c r="B43" s="9">
        <v>38</v>
      </c>
      <c r="C43" s="96"/>
      <c r="D43" s="1" t="s">
        <v>53</v>
      </c>
      <c r="E43" s="1">
        <v>1</v>
      </c>
      <c r="F43" s="1"/>
      <c r="G43" s="1"/>
      <c r="H43" s="8"/>
    </row>
    <row r="44" spans="2:8" ht="15.75" x14ac:dyDescent="0.25">
      <c r="B44" s="9">
        <v>39</v>
      </c>
      <c r="C44" s="96" t="s">
        <v>54</v>
      </c>
      <c r="D44" s="4" t="s">
        <v>55</v>
      </c>
      <c r="E44" s="1">
        <v>1</v>
      </c>
      <c r="F44" s="1"/>
      <c r="G44" s="1"/>
      <c r="H44" s="8"/>
    </row>
    <row r="45" spans="2:8" ht="15.75" x14ac:dyDescent="0.25">
      <c r="B45" s="7">
        <v>40</v>
      </c>
      <c r="C45" s="96"/>
      <c r="D45" s="4" t="s">
        <v>56</v>
      </c>
      <c r="E45" s="1">
        <v>1</v>
      </c>
      <c r="F45" s="1"/>
      <c r="G45" s="1"/>
      <c r="H45" s="8"/>
    </row>
    <row r="46" spans="2:8" ht="15.75" x14ac:dyDescent="0.25">
      <c r="B46" s="9">
        <v>41</v>
      </c>
      <c r="C46" s="96"/>
      <c r="D46" s="4" t="s">
        <v>57</v>
      </c>
      <c r="E46" s="1">
        <v>1</v>
      </c>
      <c r="F46" s="1"/>
      <c r="G46" s="1"/>
      <c r="H46" s="8"/>
    </row>
    <row r="47" spans="2:8" ht="15.75" x14ac:dyDescent="0.25">
      <c r="B47" s="9">
        <v>42</v>
      </c>
      <c r="C47" s="96"/>
      <c r="D47" s="4" t="s">
        <v>58</v>
      </c>
      <c r="E47" s="1">
        <v>1</v>
      </c>
      <c r="F47" s="1"/>
      <c r="G47" s="1"/>
      <c r="H47" s="8"/>
    </row>
    <row r="48" spans="2:8" ht="15.75" x14ac:dyDescent="0.25">
      <c r="B48" s="9">
        <v>43</v>
      </c>
      <c r="C48" s="4" t="s">
        <v>59</v>
      </c>
      <c r="D48" s="4" t="s">
        <v>60</v>
      </c>
      <c r="E48" s="1">
        <v>1</v>
      </c>
      <c r="F48" s="1"/>
      <c r="G48" s="1"/>
      <c r="H48" s="8"/>
    </row>
    <row r="49" spans="2:8" ht="15.75" x14ac:dyDescent="0.25">
      <c r="B49" s="9">
        <v>44</v>
      </c>
      <c r="C49" s="96" t="s">
        <v>61</v>
      </c>
      <c r="D49" s="4" t="s">
        <v>62</v>
      </c>
      <c r="E49" s="1">
        <v>1</v>
      </c>
      <c r="F49" s="1"/>
      <c r="G49" s="1"/>
      <c r="H49" s="8"/>
    </row>
    <row r="50" spans="2:8" ht="15.75" x14ac:dyDescent="0.25">
      <c r="B50" s="7">
        <v>45</v>
      </c>
      <c r="C50" s="96"/>
      <c r="D50" s="4" t="s">
        <v>63</v>
      </c>
      <c r="E50" s="1">
        <v>1</v>
      </c>
      <c r="F50" s="1"/>
      <c r="G50" s="1"/>
      <c r="H50" s="8"/>
    </row>
    <row r="51" spans="2:8" ht="15.75" x14ac:dyDescent="0.25">
      <c r="B51" s="9">
        <v>46</v>
      </c>
      <c r="C51" s="96"/>
      <c r="D51" s="4" t="s">
        <v>64</v>
      </c>
      <c r="E51" s="1">
        <v>2</v>
      </c>
      <c r="F51" s="1"/>
      <c r="G51" s="1"/>
      <c r="H51" s="8"/>
    </row>
    <row r="52" spans="2:8" ht="15.75" x14ac:dyDescent="0.25">
      <c r="B52" s="9">
        <v>47</v>
      </c>
      <c r="C52" s="96"/>
      <c r="D52" s="4" t="s">
        <v>65</v>
      </c>
      <c r="E52" s="1">
        <v>1</v>
      </c>
      <c r="F52" s="1"/>
      <c r="G52" s="1"/>
      <c r="H52" s="8"/>
    </row>
    <row r="53" spans="2:8" ht="15.75" x14ac:dyDescent="0.25">
      <c r="B53" s="7">
        <v>48</v>
      </c>
      <c r="C53" s="96"/>
      <c r="D53" s="4" t="s">
        <v>66</v>
      </c>
      <c r="E53" s="1">
        <v>1</v>
      </c>
      <c r="F53" s="1"/>
      <c r="G53" s="1"/>
      <c r="H53" s="8"/>
    </row>
    <row r="54" spans="2:8" ht="33.75" customHeight="1" x14ac:dyDescent="0.25">
      <c r="B54" s="9">
        <v>49</v>
      </c>
      <c r="C54" s="96" t="s">
        <v>67</v>
      </c>
      <c r="D54" s="1" t="s">
        <v>68</v>
      </c>
      <c r="E54" s="1">
        <v>2</v>
      </c>
      <c r="F54" s="1"/>
      <c r="G54" s="1"/>
      <c r="H54" s="8"/>
    </row>
    <row r="55" spans="2:8" ht="18.75" customHeight="1" x14ac:dyDescent="0.25">
      <c r="B55" s="9">
        <v>50</v>
      </c>
      <c r="C55" s="96"/>
      <c r="D55" s="1" t="s">
        <v>69</v>
      </c>
      <c r="E55" s="1">
        <v>1</v>
      </c>
      <c r="F55" s="1"/>
      <c r="G55" s="1"/>
      <c r="H55" s="8"/>
    </row>
    <row r="56" spans="2:8" ht="18" customHeight="1" x14ac:dyDescent="0.25">
      <c r="B56" s="9">
        <v>51</v>
      </c>
      <c r="C56" s="96"/>
      <c r="D56" s="1" t="s">
        <v>70</v>
      </c>
      <c r="E56" s="1">
        <v>1</v>
      </c>
      <c r="F56" s="1"/>
      <c r="G56" s="1"/>
      <c r="H56" s="8"/>
    </row>
    <row r="57" spans="2:8" ht="20.25" customHeight="1" x14ac:dyDescent="0.25">
      <c r="B57" s="9">
        <v>52</v>
      </c>
      <c r="C57" s="96"/>
      <c r="D57" s="1" t="s">
        <v>71</v>
      </c>
      <c r="E57" s="1">
        <v>1</v>
      </c>
      <c r="F57" s="1"/>
      <c r="G57" s="1"/>
      <c r="H57" s="8"/>
    </row>
    <row r="58" spans="2:8" ht="18.75" customHeight="1" x14ac:dyDescent="0.25">
      <c r="B58" s="9">
        <v>53</v>
      </c>
      <c r="C58" s="96"/>
      <c r="D58" s="1" t="s">
        <v>72</v>
      </c>
      <c r="E58" s="1">
        <v>2</v>
      </c>
      <c r="F58" s="1"/>
      <c r="G58" s="1"/>
      <c r="H58" s="8"/>
    </row>
    <row r="59" spans="2:8" ht="15.75" x14ac:dyDescent="0.25">
      <c r="B59" s="9">
        <v>54</v>
      </c>
      <c r="C59" s="96"/>
      <c r="D59" s="4" t="s">
        <v>73</v>
      </c>
      <c r="E59" s="1">
        <v>1</v>
      </c>
      <c r="F59" s="1"/>
      <c r="G59" s="1"/>
      <c r="H59" s="8"/>
    </row>
    <row r="60" spans="2:8" ht="15.75" x14ac:dyDescent="0.25">
      <c r="B60" s="7">
        <v>55</v>
      </c>
      <c r="C60" s="96" t="s">
        <v>74</v>
      </c>
      <c r="D60" s="4" t="s">
        <v>75</v>
      </c>
      <c r="E60" s="1">
        <v>1</v>
      </c>
      <c r="F60" s="1"/>
      <c r="G60" s="1"/>
      <c r="H60" s="8"/>
    </row>
    <row r="61" spans="2:8" ht="15.75" x14ac:dyDescent="0.25">
      <c r="B61" s="9">
        <v>56</v>
      </c>
      <c r="C61" s="96"/>
      <c r="D61" s="4" t="s">
        <v>76</v>
      </c>
      <c r="E61" s="1">
        <v>1</v>
      </c>
      <c r="F61" s="1"/>
      <c r="G61" s="1"/>
      <c r="H61" s="8"/>
    </row>
    <row r="62" spans="2:8" ht="15.75" x14ac:dyDescent="0.25">
      <c r="B62" s="9">
        <v>57</v>
      </c>
      <c r="C62" s="96"/>
      <c r="D62" s="4" t="s">
        <v>77</v>
      </c>
      <c r="E62" s="1">
        <v>1</v>
      </c>
      <c r="F62" s="1"/>
      <c r="G62" s="1"/>
      <c r="H62" s="8"/>
    </row>
    <row r="63" spans="2:8" ht="15.75" x14ac:dyDescent="0.25">
      <c r="B63" s="7">
        <v>58</v>
      </c>
      <c r="C63" s="96"/>
      <c r="D63" s="4" t="s">
        <v>78</v>
      </c>
      <c r="E63" s="1">
        <v>1</v>
      </c>
      <c r="F63" s="1"/>
      <c r="G63" s="1"/>
      <c r="H63" s="8"/>
    </row>
    <row r="64" spans="2:8" ht="15.75" x14ac:dyDescent="0.25">
      <c r="B64" s="9">
        <v>59</v>
      </c>
      <c r="C64" s="96"/>
      <c r="D64" s="4" t="s">
        <v>79</v>
      </c>
      <c r="E64" s="1">
        <v>1</v>
      </c>
      <c r="F64" s="1"/>
      <c r="G64" s="1"/>
      <c r="H64" s="8"/>
    </row>
    <row r="65" spans="2:8" ht="15.75" x14ac:dyDescent="0.25">
      <c r="B65" s="9">
        <v>60</v>
      </c>
      <c r="C65" s="96" t="s">
        <v>80</v>
      </c>
      <c r="D65" s="4" t="s">
        <v>81</v>
      </c>
      <c r="E65" s="1">
        <v>1</v>
      </c>
      <c r="F65" s="1"/>
      <c r="G65" s="1"/>
      <c r="H65" s="8"/>
    </row>
    <row r="66" spans="2:8" ht="15.75" x14ac:dyDescent="0.25">
      <c r="B66" s="7">
        <v>61</v>
      </c>
      <c r="C66" s="96"/>
      <c r="D66" s="4" t="s">
        <v>82</v>
      </c>
      <c r="E66" s="1">
        <v>1</v>
      </c>
      <c r="F66" s="1"/>
      <c r="G66" s="1"/>
      <c r="H66" s="8"/>
    </row>
    <row r="67" spans="2:8" ht="15.75" x14ac:dyDescent="0.25">
      <c r="B67" s="9">
        <v>62</v>
      </c>
      <c r="C67" s="96"/>
      <c r="D67" s="4" t="s">
        <v>83</v>
      </c>
      <c r="E67" s="1">
        <v>1</v>
      </c>
      <c r="F67" s="1"/>
      <c r="G67" s="1"/>
      <c r="H67" s="8"/>
    </row>
    <row r="68" spans="2:8" ht="15.75" x14ac:dyDescent="0.25">
      <c r="B68" s="9">
        <v>63</v>
      </c>
      <c r="C68" s="4" t="s">
        <v>84</v>
      </c>
      <c r="D68" s="4" t="s">
        <v>85</v>
      </c>
      <c r="E68" s="1">
        <v>2</v>
      </c>
      <c r="F68" s="1"/>
      <c r="G68" s="1"/>
      <c r="H68" s="8"/>
    </row>
    <row r="69" spans="2:8" ht="15.75" x14ac:dyDescent="0.25">
      <c r="B69" s="7">
        <v>64</v>
      </c>
      <c r="C69" s="4" t="s">
        <v>86</v>
      </c>
      <c r="D69" s="4" t="s">
        <v>87</v>
      </c>
      <c r="E69" s="1">
        <v>3</v>
      </c>
      <c r="F69" s="1"/>
      <c r="G69" s="1"/>
      <c r="H69" s="8"/>
    </row>
    <row r="70" spans="2:8" ht="15.75" x14ac:dyDescent="0.25">
      <c r="B70" s="7">
        <v>65</v>
      </c>
      <c r="C70" s="96" t="s">
        <v>88</v>
      </c>
      <c r="D70" s="4" t="s">
        <v>89</v>
      </c>
      <c r="E70" s="1">
        <v>1</v>
      </c>
      <c r="F70" s="1"/>
      <c r="G70" s="1"/>
      <c r="H70" s="8"/>
    </row>
    <row r="71" spans="2:8" ht="15.75" x14ac:dyDescent="0.25">
      <c r="B71" s="9">
        <v>66</v>
      </c>
      <c r="C71" s="96"/>
      <c r="D71" s="4" t="s">
        <v>90</v>
      </c>
      <c r="E71" s="1">
        <v>1</v>
      </c>
      <c r="F71" s="1"/>
      <c r="G71" s="1"/>
      <c r="H71" s="8"/>
    </row>
    <row r="72" spans="2:8" ht="16.5" thickBot="1" x14ac:dyDescent="0.3">
      <c r="B72" s="12"/>
      <c r="C72" s="13" t="s">
        <v>91</v>
      </c>
      <c r="D72" s="13"/>
      <c r="E72" s="13">
        <v>80</v>
      </c>
      <c r="F72" s="13"/>
      <c r="G72" s="13"/>
      <c r="H72" s="14"/>
    </row>
  </sheetData>
  <mergeCells count="35">
    <mergeCell ref="C70:C71"/>
    <mergeCell ref="C41:C43"/>
    <mergeCell ref="C44:C47"/>
    <mergeCell ref="C49:C53"/>
    <mergeCell ref="C54:C59"/>
    <mergeCell ref="C60:C64"/>
    <mergeCell ref="C65:C67"/>
    <mergeCell ref="E37:E38"/>
    <mergeCell ref="F37:F38"/>
    <mergeCell ref="G37:G38"/>
    <mergeCell ref="H37:H38"/>
    <mergeCell ref="D39:D40"/>
    <mergeCell ref="E39:E40"/>
    <mergeCell ref="F39:F40"/>
    <mergeCell ref="G39:G40"/>
    <mergeCell ref="H39:H40"/>
    <mergeCell ref="D37:D38"/>
    <mergeCell ref="C26:C27"/>
    <mergeCell ref="C28:C31"/>
    <mergeCell ref="C32:C36"/>
    <mergeCell ref="B37:B39"/>
    <mergeCell ref="C37:C40"/>
    <mergeCell ref="C24:C25"/>
    <mergeCell ref="B2:H2"/>
    <mergeCell ref="B3:B4"/>
    <mergeCell ref="C3:D4"/>
    <mergeCell ref="E3:E4"/>
    <mergeCell ref="F3:F4"/>
    <mergeCell ref="G3:G4"/>
    <mergeCell ref="H3:H4"/>
    <mergeCell ref="C5:C8"/>
    <mergeCell ref="C9:C11"/>
    <mergeCell ref="C12:C17"/>
    <mergeCell ref="C19:C20"/>
    <mergeCell ref="C21:C23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75"/>
  <sheetViews>
    <sheetView workbookViewId="0">
      <selection activeCell="D51" sqref="D51"/>
    </sheetView>
  </sheetViews>
  <sheetFormatPr defaultRowHeight="15" x14ac:dyDescent="0.25"/>
  <cols>
    <col min="1" max="1" width="4.42578125" customWidth="1"/>
    <col min="2" max="2" width="7.28515625" customWidth="1"/>
    <col min="3" max="3" width="21" customWidth="1"/>
    <col min="4" max="4" width="43.28515625" customWidth="1"/>
    <col min="5" max="5" width="15" customWidth="1"/>
    <col min="6" max="6" width="12.140625" customWidth="1"/>
    <col min="7" max="7" width="13.140625" hidden="1" customWidth="1"/>
    <col min="8" max="8" width="10.42578125" hidden="1" customWidth="1"/>
    <col min="9" max="9" width="30.42578125" customWidth="1"/>
  </cols>
  <sheetData>
    <row r="1" spans="2:8" ht="31.5" customHeight="1" thickBot="1" x14ac:dyDescent="0.3">
      <c r="B1" s="88" t="s">
        <v>0</v>
      </c>
      <c r="C1" s="88"/>
      <c r="D1" s="88"/>
      <c r="E1" s="88"/>
      <c r="F1" s="88"/>
      <c r="G1" s="88"/>
      <c r="H1" s="88"/>
    </row>
    <row r="2" spans="2:8" ht="62.25" customHeight="1" x14ac:dyDescent="0.25">
      <c r="B2" s="89" t="s">
        <v>1</v>
      </c>
      <c r="C2" s="91" t="s">
        <v>2</v>
      </c>
      <c r="D2" s="91"/>
      <c r="E2" s="91" t="s">
        <v>94</v>
      </c>
      <c r="F2" s="91" t="s">
        <v>93</v>
      </c>
      <c r="G2" s="91" t="s">
        <v>4</v>
      </c>
      <c r="H2" s="101" t="s">
        <v>5</v>
      </c>
    </row>
    <row r="3" spans="2:8" hidden="1" x14ac:dyDescent="0.25">
      <c r="B3" s="90"/>
      <c r="C3" s="92"/>
      <c r="D3" s="92"/>
      <c r="E3" s="92"/>
      <c r="F3" s="92"/>
      <c r="G3" s="92"/>
      <c r="H3" s="102"/>
    </row>
    <row r="4" spans="2:8" ht="51" customHeight="1" x14ac:dyDescent="0.25">
      <c r="B4" s="7">
        <v>1</v>
      </c>
      <c r="C4" s="113" t="s">
        <v>6</v>
      </c>
      <c r="D4" s="22" t="s">
        <v>7</v>
      </c>
      <c r="E4" s="16">
        <v>2</v>
      </c>
      <c r="F4" s="16">
        <v>2</v>
      </c>
      <c r="G4" s="6"/>
      <c r="H4" s="11"/>
    </row>
    <row r="5" spans="2:8" ht="30" customHeight="1" x14ac:dyDescent="0.25">
      <c r="B5" s="9">
        <v>2</v>
      </c>
      <c r="C5" s="114"/>
      <c r="D5" s="21" t="s">
        <v>8</v>
      </c>
      <c r="E5" s="21">
        <v>2</v>
      </c>
      <c r="F5" s="21">
        <v>1</v>
      </c>
      <c r="G5" s="3"/>
      <c r="H5" s="10"/>
    </row>
    <row r="6" spans="2:8" ht="36" customHeight="1" x14ac:dyDescent="0.25">
      <c r="B6" s="9">
        <v>3</v>
      </c>
      <c r="C6" s="114"/>
      <c r="D6" s="16" t="s">
        <v>9</v>
      </c>
      <c r="E6" s="16">
        <v>2</v>
      </c>
      <c r="F6" s="16">
        <v>2</v>
      </c>
      <c r="G6" s="3"/>
      <c r="H6" s="10"/>
    </row>
    <row r="7" spans="2:8" ht="15.75" x14ac:dyDescent="0.25">
      <c r="B7" s="7">
        <v>4</v>
      </c>
      <c r="C7" s="115"/>
      <c r="D7" s="15" t="s">
        <v>10</v>
      </c>
      <c r="E7" s="16">
        <v>2</v>
      </c>
      <c r="F7" s="16">
        <v>2</v>
      </c>
      <c r="G7" s="3"/>
      <c r="H7" s="10"/>
    </row>
    <row r="8" spans="2:8" ht="15.75" x14ac:dyDescent="0.25">
      <c r="B8" s="9">
        <v>6</v>
      </c>
      <c r="C8" s="106" t="s">
        <v>11</v>
      </c>
      <c r="D8" s="15" t="s">
        <v>12</v>
      </c>
      <c r="E8" s="16">
        <v>1</v>
      </c>
      <c r="F8" s="16">
        <v>1</v>
      </c>
      <c r="G8" s="3"/>
      <c r="H8" s="10"/>
    </row>
    <row r="9" spans="2:8" ht="15.75" x14ac:dyDescent="0.25">
      <c r="B9" s="7">
        <v>7</v>
      </c>
      <c r="C9" s="106"/>
      <c r="D9" s="15" t="s">
        <v>13</v>
      </c>
      <c r="E9" s="32">
        <v>1</v>
      </c>
      <c r="F9" s="32">
        <v>1</v>
      </c>
      <c r="G9" s="3"/>
      <c r="H9" s="10"/>
    </row>
    <row r="10" spans="2:8" ht="15.75" x14ac:dyDescent="0.25">
      <c r="B10" s="9">
        <v>8</v>
      </c>
      <c r="C10" s="106"/>
      <c r="D10" s="15" t="s">
        <v>14</v>
      </c>
      <c r="E10" s="16">
        <v>1</v>
      </c>
      <c r="F10" s="16">
        <v>1</v>
      </c>
      <c r="G10" s="3"/>
      <c r="H10" s="10"/>
    </row>
    <row r="11" spans="2:8" ht="15.75" x14ac:dyDescent="0.25">
      <c r="B11" s="9">
        <v>9</v>
      </c>
      <c r="C11" s="96" t="s">
        <v>15</v>
      </c>
      <c r="D11" s="18" t="s">
        <v>16</v>
      </c>
      <c r="E11" s="19">
        <v>1</v>
      </c>
      <c r="F11" s="19">
        <v>0</v>
      </c>
      <c r="G11" s="6"/>
      <c r="H11" s="11"/>
    </row>
    <row r="12" spans="2:8" ht="33" customHeight="1" x14ac:dyDescent="0.25">
      <c r="B12" s="7">
        <v>10</v>
      </c>
      <c r="C12" s="96"/>
      <c r="D12" s="16" t="s">
        <v>17</v>
      </c>
      <c r="E12" s="16">
        <v>1</v>
      </c>
      <c r="F12" s="16">
        <v>1</v>
      </c>
      <c r="G12" s="6"/>
      <c r="H12" s="11"/>
    </row>
    <row r="13" spans="2:8" ht="15.75" x14ac:dyDescent="0.25">
      <c r="B13" s="9">
        <v>11</v>
      </c>
      <c r="C13" s="96"/>
      <c r="D13" s="18" t="s">
        <v>18</v>
      </c>
      <c r="E13" s="19">
        <v>1</v>
      </c>
      <c r="F13" s="19">
        <v>0</v>
      </c>
      <c r="G13" s="6"/>
      <c r="H13" s="11"/>
    </row>
    <row r="14" spans="2:8" ht="15.75" x14ac:dyDescent="0.25">
      <c r="B14" s="9">
        <v>12</v>
      </c>
      <c r="C14" s="96"/>
      <c r="D14" s="15" t="s">
        <v>19</v>
      </c>
      <c r="E14" s="16">
        <v>1</v>
      </c>
      <c r="F14" s="16">
        <v>1</v>
      </c>
      <c r="G14" s="6"/>
      <c r="H14" s="11"/>
    </row>
    <row r="15" spans="2:8" ht="15.75" x14ac:dyDescent="0.25">
      <c r="B15" s="7">
        <v>13</v>
      </c>
      <c r="C15" s="96"/>
      <c r="D15" s="15" t="s">
        <v>20</v>
      </c>
      <c r="E15" s="16">
        <v>1</v>
      </c>
      <c r="F15" s="16">
        <v>1</v>
      </c>
      <c r="G15" s="6"/>
      <c r="H15" s="11"/>
    </row>
    <row r="16" spans="2:8" ht="15.75" x14ac:dyDescent="0.25">
      <c r="B16" s="9">
        <v>14</v>
      </c>
      <c r="C16" s="96"/>
      <c r="D16" s="15" t="s">
        <v>21</v>
      </c>
      <c r="E16" s="16">
        <v>1</v>
      </c>
      <c r="F16" s="16">
        <v>1</v>
      </c>
      <c r="G16" s="6"/>
      <c r="H16" s="11"/>
    </row>
    <row r="17" spans="2:8" ht="15.75" x14ac:dyDescent="0.25">
      <c r="B17" s="9">
        <v>15</v>
      </c>
      <c r="C17" s="23" t="s">
        <v>22</v>
      </c>
      <c r="D17" s="15" t="s">
        <v>23</v>
      </c>
      <c r="E17" s="16">
        <v>2</v>
      </c>
      <c r="F17" s="16">
        <v>2</v>
      </c>
      <c r="G17" s="6"/>
      <c r="H17" s="11"/>
    </row>
    <row r="18" spans="2:8" ht="15.75" x14ac:dyDescent="0.25">
      <c r="B18" s="7">
        <v>16</v>
      </c>
      <c r="C18" s="106" t="s">
        <v>24</v>
      </c>
      <c r="D18" s="15" t="s">
        <v>25</v>
      </c>
      <c r="E18" s="16">
        <v>1</v>
      </c>
      <c r="F18" s="16">
        <v>1</v>
      </c>
      <c r="G18" s="6"/>
      <c r="H18" s="11"/>
    </row>
    <row r="19" spans="2:8" ht="15.75" x14ac:dyDescent="0.25">
      <c r="B19" s="9">
        <v>17</v>
      </c>
      <c r="C19" s="106"/>
      <c r="D19" s="15" t="s">
        <v>26</v>
      </c>
      <c r="E19" s="16">
        <v>1</v>
      </c>
      <c r="F19" s="16">
        <v>1</v>
      </c>
      <c r="G19" s="6"/>
      <c r="H19" s="11"/>
    </row>
    <row r="20" spans="2:8" ht="15.75" x14ac:dyDescent="0.25">
      <c r="B20" s="9">
        <v>18</v>
      </c>
      <c r="C20" s="106" t="s">
        <v>27</v>
      </c>
      <c r="D20" s="15" t="s">
        <v>99</v>
      </c>
      <c r="E20" s="37">
        <v>2</v>
      </c>
      <c r="F20" s="37">
        <v>2</v>
      </c>
      <c r="G20" s="6"/>
      <c r="H20" s="11"/>
    </row>
    <row r="21" spans="2:8" ht="15.75" x14ac:dyDescent="0.25">
      <c r="B21" s="7">
        <v>19</v>
      </c>
      <c r="C21" s="106"/>
      <c r="D21" s="15" t="s">
        <v>29</v>
      </c>
      <c r="E21" s="16">
        <v>1</v>
      </c>
      <c r="F21" s="16">
        <v>1</v>
      </c>
      <c r="G21" s="6"/>
      <c r="H21" s="11"/>
    </row>
    <row r="22" spans="2:8" ht="15.75" x14ac:dyDescent="0.25">
      <c r="B22" s="9">
        <v>20</v>
      </c>
      <c r="C22" s="106"/>
      <c r="D22" s="15" t="s">
        <v>30</v>
      </c>
      <c r="E22" s="16">
        <v>1</v>
      </c>
      <c r="F22" s="16">
        <v>1</v>
      </c>
      <c r="G22" s="6"/>
      <c r="H22" s="11"/>
    </row>
    <row r="23" spans="2:8" ht="15.75" x14ac:dyDescent="0.25">
      <c r="B23" s="9">
        <v>21</v>
      </c>
      <c r="C23" s="106" t="s">
        <v>31</v>
      </c>
      <c r="D23" s="15" t="s">
        <v>32</v>
      </c>
      <c r="E23" s="16">
        <v>3</v>
      </c>
      <c r="F23" s="16">
        <v>3</v>
      </c>
      <c r="G23" s="6"/>
      <c r="H23" s="11"/>
    </row>
    <row r="24" spans="2:8" ht="15.75" x14ac:dyDescent="0.25">
      <c r="B24" s="7">
        <v>22</v>
      </c>
      <c r="C24" s="106"/>
      <c r="D24" s="15" t="s">
        <v>33</v>
      </c>
      <c r="E24" s="16">
        <v>2</v>
      </c>
      <c r="F24" s="16">
        <v>2</v>
      </c>
      <c r="G24" s="6"/>
      <c r="H24" s="11"/>
    </row>
    <row r="25" spans="2:8" ht="15.75" x14ac:dyDescent="0.25">
      <c r="B25" s="9">
        <v>23</v>
      </c>
      <c r="C25" s="96" t="s">
        <v>34</v>
      </c>
      <c r="D25" s="18" t="s">
        <v>35</v>
      </c>
      <c r="E25" s="19">
        <v>1</v>
      </c>
      <c r="F25" s="19">
        <v>0</v>
      </c>
      <c r="G25" s="6"/>
      <c r="H25" s="11"/>
    </row>
    <row r="26" spans="2:8" ht="15.75" x14ac:dyDescent="0.25">
      <c r="B26" s="9">
        <v>24</v>
      </c>
      <c r="C26" s="96"/>
      <c r="D26" s="18" t="s">
        <v>36</v>
      </c>
      <c r="E26" s="19">
        <v>1</v>
      </c>
      <c r="F26" s="19">
        <v>0</v>
      </c>
      <c r="G26" s="6"/>
      <c r="H26" s="11"/>
    </row>
    <row r="27" spans="2:8" ht="21.75" customHeight="1" x14ac:dyDescent="0.25">
      <c r="B27" s="7">
        <v>25</v>
      </c>
      <c r="C27" s="106" t="s">
        <v>37</v>
      </c>
      <c r="D27" s="16" t="s">
        <v>38</v>
      </c>
      <c r="E27" s="16">
        <v>1</v>
      </c>
      <c r="F27" s="16">
        <v>1</v>
      </c>
      <c r="G27" s="6"/>
      <c r="H27" s="11"/>
    </row>
    <row r="28" spans="2:8" ht="15.75" x14ac:dyDescent="0.25">
      <c r="B28" s="9">
        <v>26</v>
      </c>
      <c r="C28" s="106"/>
      <c r="D28" s="15" t="s">
        <v>39</v>
      </c>
      <c r="E28" s="16">
        <v>1</v>
      </c>
      <c r="F28" s="16">
        <v>1</v>
      </c>
      <c r="G28" s="6"/>
      <c r="H28" s="11"/>
    </row>
    <row r="29" spans="2:8" ht="19.5" customHeight="1" x14ac:dyDescent="0.25">
      <c r="B29" s="9">
        <v>27</v>
      </c>
      <c r="C29" s="106"/>
      <c r="D29" s="16" t="s">
        <v>40</v>
      </c>
      <c r="E29" s="16">
        <v>1</v>
      </c>
      <c r="F29" s="16">
        <v>1</v>
      </c>
      <c r="G29" s="6"/>
      <c r="H29" s="11"/>
    </row>
    <row r="30" spans="2:8" ht="15.75" x14ac:dyDescent="0.25">
      <c r="B30" s="7">
        <v>28</v>
      </c>
      <c r="C30" s="106"/>
      <c r="D30" s="18" t="s">
        <v>41</v>
      </c>
      <c r="E30" s="19">
        <v>1</v>
      </c>
      <c r="F30" s="19">
        <v>0</v>
      </c>
      <c r="G30" s="6"/>
      <c r="H30" s="11"/>
    </row>
    <row r="31" spans="2:8" ht="15.75" x14ac:dyDescent="0.25">
      <c r="B31" s="7">
        <v>29</v>
      </c>
      <c r="C31" s="96" t="s">
        <v>42</v>
      </c>
      <c r="D31" s="15" t="s">
        <v>43</v>
      </c>
      <c r="E31" s="16">
        <v>1</v>
      </c>
      <c r="F31" s="16">
        <v>1</v>
      </c>
      <c r="G31" s="6"/>
      <c r="H31" s="11"/>
    </row>
    <row r="32" spans="2:8" ht="15.75" x14ac:dyDescent="0.25">
      <c r="B32" s="7">
        <v>30</v>
      </c>
      <c r="C32" s="96"/>
      <c r="D32" s="15" t="s">
        <v>44</v>
      </c>
      <c r="E32" s="16">
        <v>1</v>
      </c>
      <c r="F32" s="16">
        <v>1</v>
      </c>
      <c r="G32" s="6"/>
      <c r="H32" s="11"/>
    </row>
    <row r="33" spans="2:9" ht="15.75" x14ac:dyDescent="0.25">
      <c r="B33" s="9">
        <v>31</v>
      </c>
      <c r="C33" s="96"/>
      <c r="D33" s="15" t="s">
        <v>45</v>
      </c>
      <c r="E33" s="16">
        <v>1</v>
      </c>
      <c r="F33" s="16">
        <v>1</v>
      </c>
      <c r="G33" s="6"/>
      <c r="H33" s="11"/>
    </row>
    <row r="34" spans="2:9" ht="31.5" customHeight="1" x14ac:dyDescent="0.25">
      <c r="B34" s="9">
        <v>32</v>
      </c>
      <c r="C34" s="96"/>
      <c r="D34" s="19" t="s">
        <v>46</v>
      </c>
      <c r="E34" s="19">
        <v>1</v>
      </c>
      <c r="F34" s="19">
        <v>0</v>
      </c>
      <c r="G34" s="6"/>
      <c r="H34" s="11"/>
    </row>
    <row r="35" spans="2:9" ht="15.75" x14ac:dyDescent="0.25">
      <c r="B35" s="7">
        <v>33</v>
      </c>
      <c r="C35" s="96"/>
      <c r="D35" s="15" t="s">
        <v>47</v>
      </c>
      <c r="E35" s="16">
        <v>1</v>
      </c>
      <c r="F35" s="16">
        <v>1</v>
      </c>
      <c r="G35" s="6"/>
      <c r="H35" s="11"/>
    </row>
    <row r="36" spans="2:9" ht="15.75" customHeight="1" x14ac:dyDescent="0.25">
      <c r="B36" s="93">
        <v>34</v>
      </c>
      <c r="C36" s="106" t="s">
        <v>92</v>
      </c>
      <c r="D36" s="111" t="s">
        <v>48</v>
      </c>
      <c r="E36" s="107">
        <v>1</v>
      </c>
      <c r="F36" s="107">
        <v>0</v>
      </c>
      <c r="G36" s="97"/>
      <c r="H36" s="98"/>
    </row>
    <row r="37" spans="2:9" ht="5.25" customHeight="1" x14ac:dyDescent="0.25">
      <c r="B37" s="94"/>
      <c r="C37" s="106"/>
      <c r="D37" s="112"/>
      <c r="E37" s="107"/>
      <c r="F37" s="107"/>
      <c r="G37" s="97"/>
      <c r="H37" s="98"/>
    </row>
    <row r="38" spans="2:9" ht="4.5" customHeight="1" x14ac:dyDescent="0.25">
      <c r="B38" s="95"/>
      <c r="C38" s="106"/>
      <c r="D38" s="108" t="s">
        <v>49</v>
      </c>
      <c r="E38" s="110">
        <v>1</v>
      </c>
      <c r="F38" s="110">
        <v>1</v>
      </c>
      <c r="G38" s="97"/>
      <c r="H38" s="98"/>
    </row>
    <row r="39" spans="2:9" ht="13.5" customHeight="1" x14ac:dyDescent="0.25">
      <c r="B39" s="9">
        <v>35</v>
      </c>
      <c r="C39" s="106"/>
      <c r="D39" s="109"/>
      <c r="E39" s="110"/>
      <c r="F39" s="110"/>
      <c r="G39" s="97"/>
      <c r="H39" s="98"/>
    </row>
    <row r="40" spans="2:9" ht="24" customHeight="1" x14ac:dyDescent="0.25">
      <c r="B40" s="7">
        <v>36</v>
      </c>
      <c r="C40" s="96" t="s">
        <v>50</v>
      </c>
      <c r="D40" s="19" t="s">
        <v>51</v>
      </c>
      <c r="E40" s="19">
        <v>1</v>
      </c>
      <c r="F40" s="19">
        <v>0</v>
      </c>
      <c r="G40" s="6"/>
      <c r="H40" s="11"/>
    </row>
    <row r="41" spans="2:9" ht="24.75" customHeight="1" x14ac:dyDescent="0.25">
      <c r="B41" s="7">
        <v>37</v>
      </c>
      <c r="C41" s="96"/>
      <c r="D41" s="19" t="s">
        <v>52</v>
      </c>
      <c r="E41" s="19">
        <v>1</v>
      </c>
      <c r="F41" s="19">
        <v>0</v>
      </c>
      <c r="G41" s="6"/>
      <c r="H41" s="11"/>
    </row>
    <row r="42" spans="2:9" ht="24" customHeight="1" x14ac:dyDescent="0.25">
      <c r="B42" s="9">
        <v>38</v>
      </c>
      <c r="C42" s="96"/>
      <c r="D42" s="16" t="s">
        <v>53</v>
      </c>
      <c r="E42" s="16">
        <v>1</v>
      </c>
      <c r="F42" s="16">
        <v>1</v>
      </c>
      <c r="G42" s="6"/>
      <c r="H42" s="11"/>
    </row>
    <row r="43" spans="2:9" ht="15.75" x14ac:dyDescent="0.25">
      <c r="B43" s="9">
        <v>39</v>
      </c>
      <c r="C43" s="106" t="s">
        <v>54</v>
      </c>
      <c r="D43" s="15" t="s">
        <v>55</v>
      </c>
      <c r="E43" s="37">
        <v>1</v>
      </c>
      <c r="F43" s="37">
        <v>1</v>
      </c>
      <c r="G43" s="6"/>
      <c r="H43" s="11"/>
    </row>
    <row r="44" spans="2:9" ht="15.75" x14ac:dyDescent="0.25">
      <c r="B44" s="7">
        <v>40</v>
      </c>
      <c r="C44" s="106"/>
      <c r="D44" s="15" t="s">
        <v>56</v>
      </c>
      <c r="E44" s="16">
        <v>1</v>
      </c>
      <c r="F44" s="16">
        <v>1</v>
      </c>
      <c r="G44" s="6"/>
      <c r="H44" s="11"/>
    </row>
    <row r="45" spans="2:9" ht="15.75" x14ac:dyDescent="0.25">
      <c r="B45" s="9">
        <v>41</v>
      </c>
      <c r="C45" s="106"/>
      <c r="D45" s="15" t="s">
        <v>57</v>
      </c>
      <c r="E45" s="16">
        <v>1</v>
      </c>
      <c r="F45" s="16">
        <v>1</v>
      </c>
      <c r="G45" s="6"/>
      <c r="H45" s="11"/>
    </row>
    <row r="46" spans="2:9" ht="15.75" x14ac:dyDescent="0.25">
      <c r="B46" s="9">
        <v>42</v>
      </c>
      <c r="C46" s="106"/>
      <c r="D46" s="15" t="s">
        <v>58</v>
      </c>
      <c r="E46" s="16">
        <v>1</v>
      </c>
      <c r="F46" s="16">
        <v>1</v>
      </c>
      <c r="G46" s="6"/>
      <c r="H46" s="11"/>
    </row>
    <row r="47" spans="2:9" ht="15.75" x14ac:dyDescent="0.25">
      <c r="B47" s="9">
        <v>43</v>
      </c>
      <c r="C47" s="23" t="s">
        <v>59</v>
      </c>
      <c r="D47" s="15" t="s">
        <v>60</v>
      </c>
      <c r="E47" s="16">
        <v>1</v>
      </c>
      <c r="F47" s="16">
        <v>1</v>
      </c>
      <c r="G47" s="6"/>
      <c r="H47" s="11"/>
      <c r="I47" t="s">
        <v>101</v>
      </c>
    </row>
    <row r="48" spans="2:9" ht="15.75" x14ac:dyDescent="0.25">
      <c r="B48" s="9">
        <v>44</v>
      </c>
      <c r="C48" s="96" t="s">
        <v>61</v>
      </c>
      <c r="D48" s="18" t="s">
        <v>62</v>
      </c>
      <c r="E48" s="19">
        <v>1</v>
      </c>
      <c r="F48" s="19">
        <v>0</v>
      </c>
      <c r="G48" s="6"/>
      <c r="H48" s="11"/>
    </row>
    <row r="49" spans="2:9" ht="15.75" x14ac:dyDescent="0.25">
      <c r="B49" s="7">
        <v>45</v>
      </c>
      <c r="C49" s="96"/>
      <c r="D49" s="15" t="s">
        <v>63</v>
      </c>
      <c r="E49" s="16">
        <v>1</v>
      </c>
      <c r="F49" s="16">
        <v>1</v>
      </c>
      <c r="G49" s="6"/>
      <c r="H49" s="11"/>
    </row>
    <row r="50" spans="2:9" ht="47.25" x14ac:dyDescent="0.25">
      <c r="B50" s="9">
        <v>46</v>
      </c>
      <c r="C50" s="96"/>
      <c r="D50" s="45" t="s">
        <v>124</v>
      </c>
      <c r="E50" s="19">
        <v>2</v>
      </c>
      <c r="F50" s="19">
        <v>0</v>
      </c>
      <c r="G50" s="6"/>
      <c r="H50" s="11"/>
      <c r="I50" s="44" t="s">
        <v>103</v>
      </c>
    </row>
    <row r="51" spans="2:9" ht="31.5" x14ac:dyDescent="0.25">
      <c r="B51" s="9">
        <v>47</v>
      </c>
      <c r="C51" s="96"/>
      <c r="D51" s="46" t="s">
        <v>125</v>
      </c>
      <c r="E51" s="32">
        <v>1</v>
      </c>
      <c r="F51" s="32">
        <v>1</v>
      </c>
      <c r="G51" s="6"/>
      <c r="H51" s="11"/>
      <c r="I51" t="s">
        <v>100</v>
      </c>
    </row>
    <row r="52" spans="2:9" ht="15.75" x14ac:dyDescent="0.25">
      <c r="B52" s="7">
        <v>48</v>
      </c>
      <c r="C52" s="96"/>
      <c r="D52" s="15" t="s">
        <v>66</v>
      </c>
      <c r="E52" s="16">
        <v>1</v>
      </c>
      <c r="F52" s="16">
        <v>1</v>
      </c>
      <c r="G52" s="6"/>
      <c r="H52" s="11"/>
    </row>
    <row r="53" spans="2:9" ht="33.75" customHeight="1" x14ac:dyDescent="0.25">
      <c r="B53" s="9">
        <v>49</v>
      </c>
      <c r="C53" s="96" t="s">
        <v>67</v>
      </c>
      <c r="D53" s="32" t="s">
        <v>68</v>
      </c>
      <c r="E53" s="32">
        <v>2</v>
      </c>
      <c r="F53" s="32">
        <v>2</v>
      </c>
      <c r="G53" s="6"/>
      <c r="H53" s="11"/>
    </row>
    <row r="54" spans="2:9" ht="18.75" customHeight="1" x14ac:dyDescent="0.25">
      <c r="B54" s="9">
        <v>50</v>
      </c>
      <c r="C54" s="96"/>
      <c r="D54" s="16" t="s">
        <v>69</v>
      </c>
      <c r="E54" s="16">
        <v>1</v>
      </c>
      <c r="F54" s="16">
        <v>1</v>
      </c>
      <c r="G54" s="6"/>
      <c r="H54" s="11"/>
    </row>
    <row r="55" spans="2:9" ht="18" customHeight="1" x14ac:dyDescent="0.25">
      <c r="B55" s="9">
        <v>51</v>
      </c>
      <c r="C55" s="96"/>
      <c r="D55" s="19" t="s">
        <v>70</v>
      </c>
      <c r="E55" s="19">
        <v>1</v>
      </c>
      <c r="F55" s="19">
        <v>0</v>
      </c>
      <c r="G55" s="6"/>
      <c r="H55" s="11"/>
    </row>
    <row r="56" spans="2:9" ht="20.25" customHeight="1" x14ac:dyDescent="0.25">
      <c r="B56" s="9">
        <v>52</v>
      </c>
      <c r="C56" s="96"/>
      <c r="D56" s="16" t="s">
        <v>71</v>
      </c>
      <c r="E56" s="16">
        <v>1</v>
      </c>
      <c r="F56" s="16">
        <v>1</v>
      </c>
      <c r="G56" s="6"/>
      <c r="H56" s="11"/>
    </row>
    <row r="57" spans="2:9" ht="18.75" customHeight="1" x14ac:dyDescent="0.25">
      <c r="B57" s="9">
        <v>53</v>
      </c>
      <c r="C57" s="96"/>
      <c r="D57" s="16" t="s">
        <v>72</v>
      </c>
      <c r="E57" s="16">
        <v>2</v>
      </c>
      <c r="F57" s="16">
        <v>2</v>
      </c>
      <c r="G57" s="21"/>
      <c r="H57" s="11"/>
    </row>
    <row r="58" spans="2:9" ht="15.75" x14ac:dyDescent="0.25">
      <c r="B58" s="9">
        <v>54</v>
      </c>
      <c r="C58" s="96"/>
      <c r="D58" s="15" t="s">
        <v>73</v>
      </c>
      <c r="E58" s="16">
        <v>1</v>
      </c>
      <c r="F58" s="16">
        <v>1</v>
      </c>
      <c r="G58" s="6"/>
      <c r="H58" s="11"/>
    </row>
    <row r="59" spans="2:9" ht="15.75" x14ac:dyDescent="0.25">
      <c r="B59" s="7">
        <v>55</v>
      </c>
      <c r="C59" s="96" t="s">
        <v>74</v>
      </c>
      <c r="D59" s="18" t="s">
        <v>75</v>
      </c>
      <c r="E59" s="19">
        <v>1</v>
      </c>
      <c r="F59" s="19">
        <v>0</v>
      </c>
      <c r="G59" s="6"/>
      <c r="H59" s="11"/>
    </row>
    <row r="60" spans="2:9" ht="15.75" x14ac:dyDescent="0.25">
      <c r="B60" s="9">
        <v>56</v>
      </c>
      <c r="C60" s="96"/>
      <c r="D60" s="15" t="s">
        <v>76</v>
      </c>
      <c r="E60" s="16">
        <v>1</v>
      </c>
      <c r="F60" s="16">
        <v>1</v>
      </c>
      <c r="G60" s="6"/>
      <c r="H60" s="11"/>
    </row>
    <row r="61" spans="2:9" ht="15.75" x14ac:dyDescent="0.25">
      <c r="B61" s="9">
        <v>57</v>
      </c>
      <c r="C61" s="96"/>
      <c r="D61" s="18" t="s">
        <v>77</v>
      </c>
      <c r="E61" s="19">
        <v>1</v>
      </c>
      <c r="F61" s="19">
        <v>0</v>
      </c>
      <c r="G61" s="6"/>
      <c r="H61" s="11"/>
    </row>
    <row r="62" spans="2:9" ht="15.75" x14ac:dyDescent="0.25">
      <c r="B62" s="7">
        <v>58</v>
      </c>
      <c r="C62" s="96"/>
      <c r="D62" s="18" t="s">
        <v>78</v>
      </c>
      <c r="E62" s="19">
        <v>1</v>
      </c>
      <c r="F62" s="19">
        <v>0</v>
      </c>
      <c r="G62" s="6"/>
      <c r="H62" s="11"/>
    </row>
    <row r="63" spans="2:9" ht="15.75" x14ac:dyDescent="0.25">
      <c r="B63" s="9">
        <v>59</v>
      </c>
      <c r="C63" s="96"/>
      <c r="D63" s="15" t="s">
        <v>79</v>
      </c>
      <c r="E63" s="16">
        <v>1</v>
      </c>
      <c r="F63" s="16">
        <v>1</v>
      </c>
      <c r="G63" s="6"/>
      <c r="H63" s="11"/>
    </row>
    <row r="64" spans="2:9" ht="15.75" x14ac:dyDescent="0.25">
      <c r="B64" s="9">
        <v>60</v>
      </c>
      <c r="C64" s="106" t="s">
        <v>80</v>
      </c>
      <c r="D64" s="15" t="s">
        <v>81</v>
      </c>
      <c r="E64" s="16">
        <v>1</v>
      </c>
      <c r="F64" s="16">
        <v>1</v>
      </c>
      <c r="G64" s="6"/>
      <c r="H64" s="11"/>
    </row>
    <row r="65" spans="2:8" ht="15.75" x14ac:dyDescent="0.25">
      <c r="B65" s="7">
        <v>61</v>
      </c>
      <c r="C65" s="106"/>
      <c r="D65" s="15" t="s">
        <v>82</v>
      </c>
      <c r="E65" s="16">
        <v>1</v>
      </c>
      <c r="F65" s="16">
        <v>1</v>
      </c>
      <c r="G65" s="6"/>
      <c r="H65" s="11"/>
    </row>
    <row r="66" spans="2:8" ht="15.75" x14ac:dyDescent="0.25">
      <c r="B66" s="9">
        <v>62</v>
      </c>
      <c r="C66" s="106"/>
      <c r="D66" s="15" t="s">
        <v>83</v>
      </c>
      <c r="E66" s="16">
        <v>1</v>
      </c>
      <c r="F66" s="16">
        <v>1</v>
      </c>
      <c r="G66" s="6"/>
      <c r="H66" s="11"/>
    </row>
    <row r="67" spans="2:8" ht="15.75" x14ac:dyDescent="0.25">
      <c r="B67" s="9">
        <v>63</v>
      </c>
      <c r="C67" s="23" t="s">
        <v>84</v>
      </c>
      <c r="D67" s="15" t="s">
        <v>85</v>
      </c>
      <c r="E67" s="16">
        <v>2</v>
      </c>
      <c r="F67" s="16">
        <v>2</v>
      </c>
      <c r="G67" s="6"/>
      <c r="H67" s="11"/>
    </row>
    <row r="68" spans="2:8" ht="15.75" x14ac:dyDescent="0.25">
      <c r="B68" s="7">
        <v>64</v>
      </c>
      <c r="C68" s="17" t="s">
        <v>86</v>
      </c>
      <c r="D68" s="18" t="s">
        <v>87</v>
      </c>
      <c r="E68" s="19">
        <v>3</v>
      </c>
      <c r="F68" s="19">
        <v>0</v>
      </c>
      <c r="G68" s="6"/>
      <c r="H68" s="11"/>
    </row>
    <row r="69" spans="2:8" ht="15.75" x14ac:dyDescent="0.25">
      <c r="B69" s="7">
        <v>65</v>
      </c>
      <c r="C69" s="106" t="s">
        <v>88</v>
      </c>
      <c r="D69" s="15" t="s">
        <v>89</v>
      </c>
      <c r="E69" s="16">
        <v>1</v>
      </c>
      <c r="F69" s="16">
        <v>1</v>
      </c>
      <c r="G69" s="6"/>
      <c r="H69" s="11"/>
    </row>
    <row r="70" spans="2:8" ht="15.75" x14ac:dyDescent="0.25">
      <c r="B70" s="9">
        <v>66</v>
      </c>
      <c r="C70" s="106"/>
      <c r="D70" s="15" t="s">
        <v>90</v>
      </c>
      <c r="E70" s="16">
        <v>1</v>
      </c>
      <c r="F70" s="16">
        <v>1</v>
      </c>
      <c r="G70" s="21"/>
      <c r="H70" s="11"/>
    </row>
    <row r="71" spans="2:8" ht="16.5" thickBot="1" x14ac:dyDescent="0.3">
      <c r="B71" s="12"/>
      <c r="C71" s="13" t="s">
        <v>91</v>
      </c>
      <c r="D71" s="13"/>
      <c r="E71" s="13">
        <v>80</v>
      </c>
      <c r="F71" s="13">
        <f>SUM(F4:F70)</f>
        <v>60</v>
      </c>
      <c r="G71" s="13"/>
      <c r="H71" s="14"/>
    </row>
    <row r="73" spans="2:8" x14ac:dyDescent="0.25">
      <c r="C73" s="26"/>
      <c r="D73" s="27" t="s">
        <v>96</v>
      </c>
    </row>
    <row r="74" spans="2:8" x14ac:dyDescent="0.25">
      <c r="C74" s="25"/>
      <c r="D74" s="27" t="s">
        <v>95</v>
      </c>
    </row>
    <row r="75" spans="2:8" x14ac:dyDescent="0.25">
      <c r="C75" s="24"/>
      <c r="D75" s="27" t="s">
        <v>97</v>
      </c>
    </row>
  </sheetData>
  <mergeCells count="35">
    <mergeCell ref="C23:C24"/>
    <mergeCell ref="B1:H1"/>
    <mergeCell ref="B2:B3"/>
    <mergeCell ref="C2:D3"/>
    <mergeCell ref="E2:E3"/>
    <mergeCell ref="F2:F3"/>
    <mergeCell ref="G2:G3"/>
    <mergeCell ref="H2:H3"/>
    <mergeCell ref="C4:C7"/>
    <mergeCell ref="C8:C10"/>
    <mergeCell ref="C11:C16"/>
    <mergeCell ref="C18:C19"/>
    <mergeCell ref="C20:C22"/>
    <mergeCell ref="C25:C26"/>
    <mergeCell ref="C27:C30"/>
    <mergeCell ref="C31:C35"/>
    <mergeCell ref="B36:B38"/>
    <mergeCell ref="C36:C39"/>
    <mergeCell ref="E36:E37"/>
    <mergeCell ref="F36:F37"/>
    <mergeCell ref="G36:G37"/>
    <mergeCell ref="H36:H37"/>
    <mergeCell ref="D38:D39"/>
    <mergeCell ref="E38:E39"/>
    <mergeCell ref="F38:F39"/>
    <mergeCell ref="G38:G39"/>
    <mergeCell ref="H38:H39"/>
    <mergeCell ref="D36:D37"/>
    <mergeCell ref="C69:C70"/>
    <mergeCell ref="C40:C42"/>
    <mergeCell ref="C43:C46"/>
    <mergeCell ref="C48:C52"/>
    <mergeCell ref="C53:C58"/>
    <mergeCell ref="C59:C63"/>
    <mergeCell ref="C64:C66"/>
  </mergeCells>
  <pageMargins left="0.7" right="0.7" top="0.75" bottom="0.75" header="0.3" footer="0.3"/>
  <pageSetup paperSize="9" scale="5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71"/>
  <sheetViews>
    <sheetView workbookViewId="0">
      <selection activeCell="E7" sqref="E7"/>
    </sheetView>
  </sheetViews>
  <sheetFormatPr defaultRowHeight="15" x14ac:dyDescent="0.25"/>
  <cols>
    <col min="1" max="1" width="4.28515625" customWidth="1"/>
    <col min="2" max="2" width="6.28515625" customWidth="1"/>
    <col min="3" max="3" width="21" customWidth="1"/>
    <col min="4" max="4" width="41.42578125" customWidth="1"/>
    <col min="5" max="5" width="12" customWidth="1"/>
    <col min="6" max="6" width="10.42578125" customWidth="1"/>
    <col min="7" max="7" width="8.5703125" customWidth="1"/>
  </cols>
  <sheetData>
    <row r="1" spans="2:7" ht="31.5" customHeight="1" thickBot="1" x14ac:dyDescent="0.3">
      <c r="B1" s="88" t="s">
        <v>0</v>
      </c>
      <c r="C1" s="88"/>
      <c r="D1" s="88"/>
      <c r="E1" s="88"/>
      <c r="F1" s="88"/>
    </row>
    <row r="2" spans="2:7" ht="92.25" customHeight="1" x14ac:dyDescent="0.25">
      <c r="B2" s="89" t="s">
        <v>1</v>
      </c>
      <c r="C2" s="91" t="s">
        <v>2</v>
      </c>
      <c r="D2" s="91"/>
      <c r="E2" s="91" t="s">
        <v>94</v>
      </c>
      <c r="F2" s="91" t="s">
        <v>93</v>
      </c>
      <c r="G2" s="31" t="s">
        <v>98</v>
      </c>
    </row>
    <row r="3" spans="2:7" ht="15" hidden="1" customHeight="1" x14ac:dyDescent="0.25">
      <c r="B3" s="90"/>
      <c r="C3" s="92"/>
      <c r="D3" s="92"/>
      <c r="E3" s="92"/>
      <c r="F3" s="92"/>
    </row>
    <row r="4" spans="2:7" ht="51" customHeight="1" x14ac:dyDescent="0.25">
      <c r="B4" s="121">
        <v>1</v>
      </c>
      <c r="C4" s="113" t="s">
        <v>6</v>
      </c>
      <c r="D4" s="22" t="s">
        <v>7</v>
      </c>
      <c r="E4" s="16">
        <v>2</v>
      </c>
      <c r="F4" s="16">
        <v>2</v>
      </c>
      <c r="G4" s="117">
        <f>F4+F5+F6+F7</f>
        <v>7</v>
      </c>
    </row>
    <row r="5" spans="2:7" ht="30" customHeight="1" x14ac:dyDescent="0.25">
      <c r="B5" s="123"/>
      <c r="C5" s="114"/>
      <c r="D5" s="21" t="s">
        <v>8</v>
      </c>
      <c r="E5" s="21">
        <v>2</v>
      </c>
      <c r="F5" s="21">
        <v>1</v>
      </c>
      <c r="G5" s="117"/>
    </row>
    <row r="6" spans="2:7" ht="36" customHeight="1" x14ac:dyDescent="0.25">
      <c r="B6" s="123"/>
      <c r="C6" s="114"/>
      <c r="D6" s="16" t="s">
        <v>9</v>
      </c>
      <c r="E6" s="16">
        <v>2</v>
      </c>
      <c r="F6" s="16">
        <v>2</v>
      </c>
      <c r="G6" s="117"/>
    </row>
    <row r="7" spans="2:7" ht="15.75" x14ac:dyDescent="0.25">
      <c r="B7" s="122"/>
      <c r="C7" s="115"/>
      <c r="D7" s="15" t="s">
        <v>10</v>
      </c>
      <c r="E7" s="16">
        <v>2</v>
      </c>
      <c r="F7" s="16">
        <v>2</v>
      </c>
      <c r="G7" s="117"/>
    </row>
    <row r="8" spans="2:7" ht="15.75" hidden="1" x14ac:dyDescent="0.25">
      <c r="B8" s="9">
        <v>6</v>
      </c>
      <c r="C8" s="96" t="s">
        <v>11</v>
      </c>
      <c r="D8" s="15" t="s">
        <v>12</v>
      </c>
      <c r="E8" s="16">
        <v>1</v>
      </c>
      <c r="F8" s="16">
        <v>1</v>
      </c>
      <c r="G8" s="28"/>
    </row>
    <row r="9" spans="2:7" ht="15.75" hidden="1" x14ac:dyDescent="0.25">
      <c r="B9" s="7">
        <v>7</v>
      </c>
      <c r="C9" s="96"/>
      <c r="D9" s="18" t="s">
        <v>13</v>
      </c>
      <c r="E9" s="19">
        <v>1</v>
      </c>
      <c r="F9" s="19"/>
      <c r="G9" s="28"/>
    </row>
    <row r="10" spans="2:7" ht="15.75" hidden="1" x14ac:dyDescent="0.25">
      <c r="B10" s="9">
        <v>8</v>
      </c>
      <c r="C10" s="96"/>
      <c r="D10" s="15" t="s">
        <v>14</v>
      </c>
      <c r="E10" s="16">
        <v>1</v>
      </c>
      <c r="F10" s="16">
        <v>1</v>
      </c>
      <c r="G10" s="28"/>
    </row>
    <row r="11" spans="2:7" ht="15.75" hidden="1" x14ac:dyDescent="0.25">
      <c r="B11" s="9">
        <v>9</v>
      </c>
      <c r="C11" s="96" t="s">
        <v>15</v>
      </c>
      <c r="D11" s="18" t="s">
        <v>16</v>
      </c>
      <c r="E11" s="19">
        <v>1</v>
      </c>
      <c r="F11" s="19"/>
      <c r="G11" s="28"/>
    </row>
    <row r="12" spans="2:7" ht="33" hidden="1" customHeight="1" x14ac:dyDescent="0.25">
      <c r="B12" s="7">
        <v>10</v>
      </c>
      <c r="C12" s="96"/>
      <c r="D12" s="16" t="s">
        <v>17</v>
      </c>
      <c r="E12" s="16">
        <v>1</v>
      </c>
      <c r="F12" s="16">
        <v>1</v>
      </c>
      <c r="G12" s="28"/>
    </row>
    <row r="13" spans="2:7" ht="15.75" hidden="1" x14ac:dyDescent="0.25">
      <c r="B13" s="9">
        <v>11</v>
      </c>
      <c r="C13" s="96"/>
      <c r="D13" s="18" t="s">
        <v>18</v>
      </c>
      <c r="E13" s="19">
        <v>1</v>
      </c>
      <c r="F13" s="19"/>
      <c r="G13" s="28"/>
    </row>
    <row r="14" spans="2:7" ht="15.75" hidden="1" x14ac:dyDescent="0.25">
      <c r="B14" s="9">
        <v>12</v>
      </c>
      <c r="C14" s="96"/>
      <c r="D14" s="15" t="s">
        <v>19</v>
      </c>
      <c r="E14" s="16">
        <v>1</v>
      </c>
      <c r="F14" s="16">
        <v>1</v>
      </c>
      <c r="G14" s="28"/>
    </row>
    <row r="15" spans="2:7" ht="15.75" hidden="1" x14ac:dyDescent="0.25">
      <c r="B15" s="7">
        <v>13</v>
      </c>
      <c r="C15" s="96"/>
      <c r="D15" s="15" t="s">
        <v>20</v>
      </c>
      <c r="E15" s="16">
        <v>1</v>
      </c>
      <c r="F15" s="16">
        <v>1</v>
      </c>
      <c r="G15" s="28"/>
    </row>
    <row r="16" spans="2:7" ht="15.75" hidden="1" x14ac:dyDescent="0.25">
      <c r="B16" s="9">
        <v>14</v>
      </c>
      <c r="C16" s="96"/>
      <c r="D16" s="15" t="s">
        <v>21</v>
      </c>
      <c r="E16" s="16">
        <v>1</v>
      </c>
      <c r="F16" s="16">
        <v>1</v>
      </c>
      <c r="G16" s="28"/>
    </row>
    <row r="17" spans="2:7" ht="15.75" x14ac:dyDescent="0.25">
      <c r="B17" s="9">
        <v>10</v>
      </c>
      <c r="C17" s="23" t="s">
        <v>22</v>
      </c>
      <c r="D17" s="15" t="s">
        <v>23</v>
      </c>
      <c r="E17" s="16">
        <v>2</v>
      </c>
      <c r="F17" s="16">
        <v>2</v>
      </c>
      <c r="G17" s="29">
        <f>F17</f>
        <v>2</v>
      </c>
    </row>
    <row r="18" spans="2:7" ht="15.75" x14ac:dyDescent="0.25">
      <c r="B18" s="121">
        <v>9</v>
      </c>
      <c r="C18" s="106" t="s">
        <v>24</v>
      </c>
      <c r="D18" s="15" t="s">
        <v>25</v>
      </c>
      <c r="E18" s="16">
        <v>1</v>
      </c>
      <c r="F18" s="16">
        <v>1</v>
      </c>
      <c r="G18" s="118">
        <f>F18+F19</f>
        <v>2</v>
      </c>
    </row>
    <row r="19" spans="2:7" ht="15.75" x14ac:dyDescent="0.25">
      <c r="B19" s="122"/>
      <c r="C19" s="106"/>
      <c r="D19" s="15" t="s">
        <v>26</v>
      </c>
      <c r="E19" s="16">
        <v>1</v>
      </c>
      <c r="F19" s="16">
        <v>1</v>
      </c>
      <c r="G19" s="119"/>
    </row>
    <row r="20" spans="2:7" ht="15.75" x14ac:dyDescent="0.25">
      <c r="B20" s="93">
        <v>8</v>
      </c>
      <c r="C20" s="106" t="s">
        <v>27</v>
      </c>
      <c r="D20" s="20" t="s">
        <v>99</v>
      </c>
      <c r="E20" s="21">
        <v>2</v>
      </c>
      <c r="F20" s="21">
        <v>1</v>
      </c>
      <c r="G20" s="118">
        <f>F20+F21+F22</f>
        <v>3</v>
      </c>
    </row>
    <row r="21" spans="2:7" ht="15.75" x14ac:dyDescent="0.25">
      <c r="B21" s="94"/>
      <c r="C21" s="106"/>
      <c r="D21" s="15" t="s">
        <v>29</v>
      </c>
      <c r="E21" s="16">
        <v>1</v>
      </c>
      <c r="F21" s="16">
        <v>1</v>
      </c>
      <c r="G21" s="120"/>
    </row>
    <row r="22" spans="2:7" ht="15.75" x14ac:dyDescent="0.25">
      <c r="B22" s="95"/>
      <c r="C22" s="106"/>
      <c r="D22" s="15" t="s">
        <v>30</v>
      </c>
      <c r="E22" s="16">
        <v>1</v>
      </c>
      <c r="F22" s="16">
        <v>1</v>
      </c>
      <c r="G22" s="119"/>
    </row>
    <row r="23" spans="2:7" ht="15.75" x14ac:dyDescent="0.25">
      <c r="B23" s="93">
        <v>2</v>
      </c>
      <c r="C23" s="106" t="s">
        <v>31</v>
      </c>
      <c r="D23" s="15" t="s">
        <v>32</v>
      </c>
      <c r="E23" s="16">
        <v>3</v>
      </c>
      <c r="F23" s="16">
        <v>3</v>
      </c>
      <c r="G23" s="118">
        <f>F23+F24</f>
        <v>5</v>
      </c>
    </row>
    <row r="24" spans="2:7" ht="15.75" x14ac:dyDescent="0.25">
      <c r="B24" s="95"/>
      <c r="C24" s="106"/>
      <c r="D24" s="15" t="s">
        <v>33</v>
      </c>
      <c r="E24" s="16">
        <v>2</v>
      </c>
      <c r="F24" s="16">
        <v>2</v>
      </c>
      <c r="G24" s="119"/>
    </row>
    <row r="25" spans="2:7" ht="15.75" hidden="1" x14ac:dyDescent="0.25">
      <c r="B25" s="9">
        <v>23</v>
      </c>
      <c r="C25" s="96" t="s">
        <v>34</v>
      </c>
      <c r="D25" s="20" t="s">
        <v>35</v>
      </c>
      <c r="E25" s="21">
        <v>1</v>
      </c>
      <c r="F25" s="21">
        <v>1</v>
      </c>
      <c r="G25" s="30"/>
    </row>
    <row r="26" spans="2:7" ht="15.75" hidden="1" x14ac:dyDescent="0.25">
      <c r="B26" s="9">
        <v>24</v>
      </c>
      <c r="C26" s="96"/>
      <c r="D26" s="18" t="s">
        <v>36</v>
      </c>
      <c r="E26" s="19">
        <v>1</v>
      </c>
      <c r="F26" s="19"/>
      <c r="G26" s="30"/>
    </row>
    <row r="27" spans="2:7" ht="21.75" customHeight="1" x14ac:dyDescent="0.25">
      <c r="B27" s="121">
        <v>5</v>
      </c>
      <c r="C27" s="106" t="s">
        <v>37</v>
      </c>
      <c r="D27" s="16" t="s">
        <v>38</v>
      </c>
      <c r="E27" s="16">
        <v>1</v>
      </c>
      <c r="F27" s="16">
        <v>1</v>
      </c>
      <c r="G27" s="118">
        <f>F27+F28+F29+F30+F36</f>
        <v>3</v>
      </c>
    </row>
    <row r="28" spans="2:7" ht="15.75" x14ac:dyDescent="0.25">
      <c r="B28" s="123"/>
      <c r="C28" s="106"/>
      <c r="D28" s="15" t="s">
        <v>39</v>
      </c>
      <c r="E28" s="16">
        <v>1</v>
      </c>
      <c r="F28" s="16">
        <v>1</v>
      </c>
      <c r="G28" s="120"/>
    </row>
    <row r="29" spans="2:7" ht="19.5" customHeight="1" x14ac:dyDescent="0.25">
      <c r="B29" s="123"/>
      <c r="C29" s="106"/>
      <c r="D29" s="16" t="s">
        <v>40</v>
      </c>
      <c r="E29" s="16">
        <v>1</v>
      </c>
      <c r="F29" s="16">
        <v>1</v>
      </c>
      <c r="G29" s="120"/>
    </row>
    <row r="30" spans="2:7" ht="15.75" x14ac:dyDescent="0.25">
      <c r="B30" s="122"/>
      <c r="C30" s="106"/>
      <c r="D30" s="18" t="s">
        <v>41</v>
      </c>
      <c r="E30" s="19">
        <v>1</v>
      </c>
      <c r="F30" s="19">
        <v>0</v>
      </c>
      <c r="G30" s="119"/>
    </row>
    <row r="31" spans="2:7" ht="15.75" hidden="1" x14ac:dyDescent="0.25">
      <c r="B31" s="7">
        <v>29</v>
      </c>
      <c r="C31" s="96" t="s">
        <v>42</v>
      </c>
      <c r="D31" s="15" t="s">
        <v>43</v>
      </c>
      <c r="E31" s="16">
        <v>1</v>
      </c>
      <c r="F31" s="16">
        <v>1</v>
      </c>
      <c r="G31" s="30"/>
    </row>
    <row r="32" spans="2:7" ht="15.75" hidden="1" x14ac:dyDescent="0.25">
      <c r="B32" s="7">
        <v>30</v>
      </c>
      <c r="C32" s="96"/>
      <c r="D32" s="15" t="s">
        <v>44</v>
      </c>
      <c r="E32" s="16">
        <v>1</v>
      </c>
      <c r="F32" s="16">
        <v>1</v>
      </c>
      <c r="G32" s="30"/>
    </row>
    <row r="33" spans="2:7" ht="15.75" hidden="1" x14ac:dyDescent="0.25">
      <c r="B33" s="9">
        <v>31</v>
      </c>
      <c r="C33" s="96"/>
      <c r="D33" s="15" t="s">
        <v>45</v>
      </c>
      <c r="E33" s="16">
        <v>1</v>
      </c>
      <c r="F33" s="16">
        <v>1</v>
      </c>
      <c r="G33" s="30"/>
    </row>
    <row r="34" spans="2:7" ht="31.5" hidden="1" customHeight="1" x14ac:dyDescent="0.25">
      <c r="B34" s="9">
        <v>32</v>
      </c>
      <c r="C34" s="96"/>
      <c r="D34" s="19" t="s">
        <v>46</v>
      </c>
      <c r="E34" s="19">
        <v>1</v>
      </c>
      <c r="F34" s="19"/>
      <c r="G34" s="30"/>
    </row>
    <row r="35" spans="2:7" ht="15.75" hidden="1" x14ac:dyDescent="0.25">
      <c r="B35" s="7">
        <v>33</v>
      </c>
      <c r="C35" s="96"/>
      <c r="D35" s="15" t="s">
        <v>47</v>
      </c>
      <c r="E35" s="16">
        <v>1</v>
      </c>
      <c r="F35" s="16">
        <v>1</v>
      </c>
      <c r="G35" s="30"/>
    </row>
    <row r="36" spans="2:7" ht="15.75" customHeight="1" x14ac:dyDescent="0.25">
      <c r="B36" s="93">
        <v>6</v>
      </c>
      <c r="C36" s="106" t="s">
        <v>92</v>
      </c>
      <c r="D36" s="111" t="s">
        <v>48</v>
      </c>
      <c r="E36" s="107">
        <v>1</v>
      </c>
      <c r="F36" s="107">
        <v>0</v>
      </c>
      <c r="G36" s="118">
        <f>F36+F38</f>
        <v>1</v>
      </c>
    </row>
    <row r="37" spans="2:7" ht="5.25" customHeight="1" x14ac:dyDescent="0.25">
      <c r="B37" s="94"/>
      <c r="C37" s="106"/>
      <c r="D37" s="112"/>
      <c r="E37" s="107"/>
      <c r="F37" s="107"/>
      <c r="G37" s="120"/>
    </row>
    <row r="38" spans="2:7" ht="4.5" customHeight="1" x14ac:dyDescent="0.25">
      <c r="B38" s="94"/>
      <c r="C38" s="106"/>
      <c r="D38" s="108" t="s">
        <v>49</v>
      </c>
      <c r="E38" s="110">
        <v>1</v>
      </c>
      <c r="F38" s="110">
        <v>1</v>
      </c>
      <c r="G38" s="120"/>
    </row>
    <row r="39" spans="2:7" ht="13.5" customHeight="1" x14ac:dyDescent="0.25">
      <c r="B39" s="95"/>
      <c r="C39" s="106"/>
      <c r="D39" s="109"/>
      <c r="E39" s="110"/>
      <c r="F39" s="110"/>
      <c r="G39" s="119"/>
    </row>
    <row r="40" spans="2:7" ht="24" hidden="1" customHeight="1" x14ac:dyDescent="0.25">
      <c r="B40" s="7">
        <v>36</v>
      </c>
      <c r="C40" s="96" t="s">
        <v>50</v>
      </c>
      <c r="D40" s="19" t="s">
        <v>51</v>
      </c>
      <c r="E40" s="19">
        <v>1</v>
      </c>
      <c r="F40" s="19"/>
      <c r="G40" s="30"/>
    </row>
    <row r="41" spans="2:7" ht="24.75" hidden="1" customHeight="1" x14ac:dyDescent="0.25">
      <c r="B41" s="7">
        <v>37</v>
      </c>
      <c r="C41" s="96"/>
      <c r="D41" s="19" t="s">
        <v>52</v>
      </c>
      <c r="E41" s="19">
        <v>1</v>
      </c>
      <c r="F41" s="19"/>
      <c r="G41" s="30"/>
    </row>
    <row r="42" spans="2:7" ht="24" hidden="1" customHeight="1" x14ac:dyDescent="0.25">
      <c r="B42" s="9">
        <v>38</v>
      </c>
      <c r="C42" s="96"/>
      <c r="D42" s="16" t="s">
        <v>53</v>
      </c>
      <c r="E42" s="16">
        <v>1</v>
      </c>
      <c r="F42" s="16">
        <v>1</v>
      </c>
      <c r="G42" s="30"/>
    </row>
    <row r="43" spans="2:7" ht="15.75" hidden="1" x14ac:dyDescent="0.25">
      <c r="B43" s="9">
        <v>39</v>
      </c>
      <c r="C43" s="96" t="s">
        <v>54</v>
      </c>
      <c r="D43" s="18" t="s">
        <v>55</v>
      </c>
      <c r="E43" s="19">
        <v>1</v>
      </c>
      <c r="F43" s="19"/>
      <c r="G43" s="30"/>
    </row>
    <row r="44" spans="2:7" ht="15.75" hidden="1" x14ac:dyDescent="0.25">
      <c r="B44" s="7">
        <v>40</v>
      </c>
      <c r="C44" s="96"/>
      <c r="D44" s="15" t="s">
        <v>56</v>
      </c>
      <c r="E44" s="16">
        <v>1</v>
      </c>
      <c r="F44" s="16">
        <v>1</v>
      </c>
      <c r="G44" s="30"/>
    </row>
    <row r="45" spans="2:7" ht="15.75" hidden="1" x14ac:dyDescent="0.25">
      <c r="B45" s="9">
        <v>41</v>
      </c>
      <c r="C45" s="96"/>
      <c r="D45" s="15" t="s">
        <v>57</v>
      </c>
      <c r="E45" s="16">
        <v>1</v>
      </c>
      <c r="F45" s="16">
        <v>1</v>
      </c>
      <c r="G45" s="30"/>
    </row>
    <row r="46" spans="2:7" ht="15.75" hidden="1" x14ac:dyDescent="0.25">
      <c r="B46" s="9">
        <v>42</v>
      </c>
      <c r="C46" s="96"/>
      <c r="D46" s="15" t="s">
        <v>58</v>
      </c>
      <c r="E46" s="16">
        <v>1</v>
      </c>
      <c r="F46" s="16">
        <v>1</v>
      </c>
      <c r="G46" s="30"/>
    </row>
    <row r="47" spans="2:7" ht="15.75" x14ac:dyDescent="0.25">
      <c r="B47" s="9">
        <v>7</v>
      </c>
      <c r="C47" s="23" t="s">
        <v>59</v>
      </c>
      <c r="D47" s="15" t="s">
        <v>60</v>
      </c>
      <c r="E47" s="16">
        <v>1</v>
      </c>
      <c r="F47" s="16">
        <v>1</v>
      </c>
      <c r="G47" s="29">
        <f>F47</f>
        <v>1</v>
      </c>
    </row>
    <row r="48" spans="2:7" ht="15.75" hidden="1" x14ac:dyDescent="0.25">
      <c r="B48" s="9">
        <v>44</v>
      </c>
      <c r="C48" s="96" t="s">
        <v>61</v>
      </c>
      <c r="D48" s="5" t="s">
        <v>62</v>
      </c>
      <c r="E48" s="6">
        <v>1</v>
      </c>
      <c r="F48" s="6"/>
      <c r="G48" s="30"/>
    </row>
    <row r="49" spans="2:7" ht="15.75" hidden="1" x14ac:dyDescent="0.25">
      <c r="B49" s="7">
        <v>45</v>
      </c>
      <c r="C49" s="96"/>
      <c r="D49" s="15" t="s">
        <v>63</v>
      </c>
      <c r="E49" s="16">
        <v>1</v>
      </c>
      <c r="F49" s="16">
        <v>1</v>
      </c>
      <c r="G49" s="30"/>
    </row>
    <row r="50" spans="2:7" ht="15.75" hidden="1" x14ac:dyDescent="0.25">
      <c r="B50" s="9">
        <v>46</v>
      </c>
      <c r="C50" s="96"/>
      <c r="D50" s="18" t="s">
        <v>64</v>
      </c>
      <c r="E50" s="19">
        <v>2</v>
      </c>
      <c r="F50" s="19"/>
      <c r="G50" s="30"/>
    </row>
    <row r="51" spans="2:7" ht="15.75" hidden="1" x14ac:dyDescent="0.25">
      <c r="B51" s="9">
        <v>47</v>
      </c>
      <c r="C51" s="96"/>
      <c r="D51" s="18" t="s">
        <v>65</v>
      </c>
      <c r="E51" s="19">
        <v>1</v>
      </c>
      <c r="F51" s="19"/>
      <c r="G51" s="30"/>
    </row>
    <row r="52" spans="2:7" ht="15.75" hidden="1" x14ac:dyDescent="0.25">
      <c r="B52" s="7">
        <v>48</v>
      </c>
      <c r="C52" s="96"/>
      <c r="D52" s="15" t="s">
        <v>66</v>
      </c>
      <c r="E52" s="16">
        <v>1</v>
      </c>
      <c r="F52" s="16">
        <v>1</v>
      </c>
      <c r="G52" s="30"/>
    </row>
    <row r="53" spans="2:7" ht="33.75" hidden="1" customHeight="1" x14ac:dyDescent="0.25">
      <c r="B53" s="9">
        <v>49</v>
      </c>
      <c r="C53" s="96" t="s">
        <v>67</v>
      </c>
      <c r="D53" s="19" t="s">
        <v>68</v>
      </c>
      <c r="E53" s="19">
        <v>2</v>
      </c>
      <c r="F53" s="19"/>
      <c r="G53" s="30"/>
    </row>
    <row r="54" spans="2:7" ht="18.75" hidden="1" customHeight="1" x14ac:dyDescent="0.25">
      <c r="B54" s="9">
        <v>50</v>
      </c>
      <c r="C54" s="96"/>
      <c r="D54" s="16" t="s">
        <v>69</v>
      </c>
      <c r="E54" s="16">
        <v>1</v>
      </c>
      <c r="F54" s="16">
        <v>1</v>
      </c>
      <c r="G54" s="30"/>
    </row>
    <row r="55" spans="2:7" ht="18" hidden="1" customHeight="1" x14ac:dyDescent="0.25">
      <c r="B55" s="9">
        <v>51</v>
      </c>
      <c r="C55" s="96"/>
      <c r="D55" s="6" t="s">
        <v>70</v>
      </c>
      <c r="E55" s="6">
        <v>1</v>
      </c>
      <c r="F55" s="6"/>
      <c r="G55" s="30"/>
    </row>
    <row r="56" spans="2:7" ht="20.25" hidden="1" customHeight="1" x14ac:dyDescent="0.25">
      <c r="B56" s="9">
        <v>52</v>
      </c>
      <c r="C56" s="96"/>
      <c r="D56" s="16" t="s">
        <v>71</v>
      </c>
      <c r="E56" s="16">
        <v>1</v>
      </c>
      <c r="F56" s="16">
        <v>1</v>
      </c>
      <c r="G56" s="30"/>
    </row>
    <row r="57" spans="2:7" ht="18.75" hidden="1" customHeight="1" x14ac:dyDescent="0.25">
      <c r="B57" s="9">
        <v>53</v>
      </c>
      <c r="C57" s="96"/>
      <c r="D57" s="16" t="s">
        <v>72</v>
      </c>
      <c r="E57" s="16">
        <v>2</v>
      </c>
      <c r="F57" s="16"/>
      <c r="G57" s="30"/>
    </row>
    <row r="58" spans="2:7" ht="15.75" hidden="1" x14ac:dyDescent="0.25">
      <c r="B58" s="9">
        <v>54</v>
      </c>
      <c r="C58" s="96"/>
      <c r="D58" s="15" t="s">
        <v>73</v>
      </c>
      <c r="E58" s="16">
        <v>1</v>
      </c>
      <c r="F58" s="16">
        <v>1</v>
      </c>
      <c r="G58" s="30"/>
    </row>
    <row r="59" spans="2:7" ht="15.75" hidden="1" x14ac:dyDescent="0.25">
      <c r="B59" s="7">
        <v>55</v>
      </c>
      <c r="C59" s="96" t="s">
        <v>74</v>
      </c>
      <c r="D59" s="5" t="s">
        <v>75</v>
      </c>
      <c r="E59" s="6">
        <v>1</v>
      </c>
      <c r="F59" s="6"/>
      <c r="G59" s="30"/>
    </row>
    <row r="60" spans="2:7" ht="15.75" hidden="1" x14ac:dyDescent="0.25">
      <c r="B60" s="9">
        <v>56</v>
      </c>
      <c r="C60" s="96"/>
      <c r="D60" s="15" t="s">
        <v>76</v>
      </c>
      <c r="E60" s="16">
        <v>1</v>
      </c>
      <c r="F60" s="16">
        <v>1</v>
      </c>
      <c r="G60" s="30"/>
    </row>
    <row r="61" spans="2:7" ht="15.75" hidden="1" x14ac:dyDescent="0.25">
      <c r="B61" s="9">
        <v>57</v>
      </c>
      <c r="C61" s="96"/>
      <c r="D61" s="5" t="s">
        <v>77</v>
      </c>
      <c r="E61" s="6">
        <v>1</v>
      </c>
      <c r="F61" s="6"/>
      <c r="G61" s="30"/>
    </row>
    <row r="62" spans="2:7" ht="15.75" hidden="1" x14ac:dyDescent="0.25">
      <c r="B62" s="7">
        <v>58</v>
      </c>
      <c r="C62" s="96"/>
      <c r="D62" s="5" t="s">
        <v>78</v>
      </c>
      <c r="E62" s="6">
        <v>1</v>
      </c>
      <c r="F62" s="6"/>
      <c r="G62" s="30"/>
    </row>
    <row r="63" spans="2:7" ht="16.5" hidden="1" customHeight="1" x14ac:dyDescent="0.25">
      <c r="B63" s="9">
        <v>59</v>
      </c>
      <c r="C63" s="96"/>
      <c r="D63" s="15" t="s">
        <v>79</v>
      </c>
      <c r="E63" s="16">
        <v>1</v>
      </c>
      <c r="F63" s="16">
        <v>1</v>
      </c>
      <c r="G63" s="30"/>
    </row>
    <row r="64" spans="2:7" ht="15.75" x14ac:dyDescent="0.25">
      <c r="B64" s="93">
        <v>3</v>
      </c>
      <c r="C64" s="106" t="s">
        <v>80</v>
      </c>
      <c r="D64" s="15" t="s">
        <v>81</v>
      </c>
      <c r="E64" s="16">
        <v>1</v>
      </c>
      <c r="F64" s="16">
        <v>1</v>
      </c>
      <c r="G64" s="118">
        <f>F64+F65+F66</f>
        <v>3</v>
      </c>
    </row>
    <row r="65" spans="2:8" ht="15.75" x14ac:dyDescent="0.25">
      <c r="B65" s="94"/>
      <c r="C65" s="106"/>
      <c r="D65" s="15" t="s">
        <v>82</v>
      </c>
      <c r="E65" s="16">
        <v>1</v>
      </c>
      <c r="F65" s="16">
        <v>1</v>
      </c>
      <c r="G65" s="120"/>
    </row>
    <row r="66" spans="2:8" ht="15.75" x14ac:dyDescent="0.25">
      <c r="B66" s="95"/>
      <c r="C66" s="106"/>
      <c r="D66" s="15" t="s">
        <v>83</v>
      </c>
      <c r="E66" s="16">
        <v>1</v>
      </c>
      <c r="F66" s="16">
        <v>1</v>
      </c>
      <c r="G66" s="119"/>
    </row>
    <row r="67" spans="2:8" ht="15.75" x14ac:dyDescent="0.25">
      <c r="B67" s="9">
        <v>11</v>
      </c>
      <c r="C67" s="23" t="s">
        <v>84</v>
      </c>
      <c r="D67" s="15" t="s">
        <v>85</v>
      </c>
      <c r="E67" s="16">
        <v>2</v>
      </c>
      <c r="F67" s="16">
        <v>2</v>
      </c>
      <c r="G67" s="29">
        <f>F67</f>
        <v>2</v>
      </c>
    </row>
    <row r="68" spans="2:8" ht="15.75" hidden="1" x14ac:dyDescent="0.25">
      <c r="B68" s="7">
        <v>64</v>
      </c>
      <c r="C68" s="5" t="s">
        <v>86</v>
      </c>
      <c r="D68" s="5" t="s">
        <v>87</v>
      </c>
      <c r="E68" s="6">
        <v>3</v>
      </c>
      <c r="F68" s="6"/>
      <c r="G68" s="30"/>
    </row>
    <row r="69" spans="2:8" ht="15.75" x14ac:dyDescent="0.25">
      <c r="B69" s="121">
        <v>4</v>
      </c>
      <c r="C69" s="106" t="s">
        <v>88</v>
      </c>
      <c r="D69" s="15" t="s">
        <v>89</v>
      </c>
      <c r="E69" s="16">
        <v>1</v>
      </c>
      <c r="F69" s="16">
        <v>1</v>
      </c>
      <c r="G69" s="118">
        <f>F69+F70</f>
        <v>2</v>
      </c>
      <c r="H69" s="116"/>
    </row>
    <row r="70" spans="2:8" ht="15.75" x14ac:dyDescent="0.25">
      <c r="B70" s="122"/>
      <c r="C70" s="106"/>
      <c r="D70" s="15" t="s">
        <v>90</v>
      </c>
      <c r="E70" s="16">
        <v>1</v>
      </c>
      <c r="F70" s="16">
        <v>1</v>
      </c>
      <c r="G70" s="119"/>
      <c r="H70" s="116"/>
    </row>
    <row r="71" spans="2:8" ht="16.5" thickBot="1" x14ac:dyDescent="0.3">
      <c r="B71" s="12"/>
      <c r="C71" s="13" t="s">
        <v>91</v>
      </c>
      <c r="D71" s="13"/>
      <c r="E71" s="13">
        <f>E4+E5+E6+E7+E17+E18+E19+E20+E21+E22+E23+E24+E27+E28+E29+E30+E36+E38+E47+E64+E65+E66+E67+E69+E70</f>
        <v>35</v>
      </c>
      <c r="F71" s="13">
        <f>F4+F5+F6+F7+F17+F18+F19+F20+F21+F22+F23+F24+F27+F28+F29+F30+F36+F38+F47+F64+F65+F66+F67+F69+F70</f>
        <v>31</v>
      </c>
    </row>
  </sheetData>
  <mergeCells count="45">
    <mergeCell ref="B69:B70"/>
    <mergeCell ref="B64:B66"/>
    <mergeCell ref="B36:B39"/>
    <mergeCell ref="B27:B30"/>
    <mergeCell ref="C23:C24"/>
    <mergeCell ref="B23:B24"/>
    <mergeCell ref="C25:C26"/>
    <mergeCell ref="C27:C30"/>
    <mergeCell ref="C31:C35"/>
    <mergeCell ref="C36:C39"/>
    <mergeCell ref="B1:F1"/>
    <mergeCell ref="B2:B3"/>
    <mergeCell ref="C2:D3"/>
    <mergeCell ref="E2:E3"/>
    <mergeCell ref="F2:F3"/>
    <mergeCell ref="B20:B22"/>
    <mergeCell ref="B18:B19"/>
    <mergeCell ref="B4:B7"/>
    <mergeCell ref="C4:C7"/>
    <mergeCell ref="C8:C10"/>
    <mergeCell ref="C11:C16"/>
    <mergeCell ref="C18:C19"/>
    <mergeCell ref="C20:C22"/>
    <mergeCell ref="E36:E37"/>
    <mergeCell ref="F36:F37"/>
    <mergeCell ref="D38:D39"/>
    <mergeCell ref="E38:E39"/>
    <mergeCell ref="F38:F39"/>
    <mergeCell ref="D36:D37"/>
    <mergeCell ref="H69:H70"/>
    <mergeCell ref="C69:C70"/>
    <mergeCell ref="G4:G7"/>
    <mergeCell ref="G18:G19"/>
    <mergeCell ref="G20:G22"/>
    <mergeCell ref="G23:G24"/>
    <mergeCell ref="G27:G30"/>
    <mergeCell ref="G36:G39"/>
    <mergeCell ref="G64:G66"/>
    <mergeCell ref="G69:G70"/>
    <mergeCell ref="C40:C42"/>
    <mergeCell ref="C43:C46"/>
    <mergeCell ref="C48:C52"/>
    <mergeCell ref="C53:C58"/>
    <mergeCell ref="C59:C63"/>
    <mergeCell ref="C64:C66"/>
  </mergeCells>
  <pageMargins left="0.7" right="0.7" top="0.75" bottom="0.75" header="0.3" footer="0.3"/>
  <pageSetup paperSize="9" scale="7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75"/>
  <sheetViews>
    <sheetView workbookViewId="0">
      <selection activeCell="D64" sqref="D64"/>
    </sheetView>
  </sheetViews>
  <sheetFormatPr defaultRowHeight="15" x14ac:dyDescent="0.25"/>
  <cols>
    <col min="1" max="1" width="4.42578125" customWidth="1"/>
    <col min="2" max="2" width="7.28515625" customWidth="1"/>
    <col min="3" max="3" width="21" customWidth="1"/>
    <col min="4" max="4" width="43.28515625" customWidth="1"/>
    <col min="5" max="5" width="15" customWidth="1"/>
    <col min="6" max="6" width="12.140625" customWidth="1"/>
    <col min="7" max="7" width="13.140625" hidden="1" customWidth="1"/>
    <col min="8" max="8" width="10.42578125" hidden="1" customWidth="1"/>
    <col min="9" max="9" width="30.42578125" customWidth="1"/>
  </cols>
  <sheetData>
    <row r="1" spans="2:8" ht="31.5" customHeight="1" thickBot="1" x14ac:dyDescent="0.3">
      <c r="B1" s="88" t="s">
        <v>0</v>
      </c>
      <c r="C1" s="88"/>
      <c r="D1" s="88"/>
      <c r="E1" s="88"/>
      <c r="F1" s="88"/>
      <c r="G1" s="88"/>
      <c r="H1" s="88"/>
    </row>
    <row r="2" spans="2:8" ht="64.5" customHeight="1" x14ac:dyDescent="0.25">
      <c r="B2" s="89" t="s">
        <v>1</v>
      </c>
      <c r="C2" s="91" t="s">
        <v>2</v>
      </c>
      <c r="D2" s="91"/>
      <c r="E2" s="91" t="s">
        <v>94</v>
      </c>
      <c r="F2" s="91" t="s">
        <v>93</v>
      </c>
      <c r="G2" s="91" t="s">
        <v>4</v>
      </c>
      <c r="H2" s="101" t="s">
        <v>5</v>
      </c>
    </row>
    <row r="3" spans="2:8" hidden="1" x14ac:dyDescent="0.25">
      <c r="B3" s="90"/>
      <c r="C3" s="92"/>
      <c r="D3" s="92"/>
      <c r="E3" s="92"/>
      <c r="F3" s="92"/>
      <c r="G3" s="92"/>
      <c r="H3" s="102"/>
    </row>
    <row r="4" spans="2:8" ht="51" customHeight="1" x14ac:dyDescent="0.25">
      <c r="B4" s="7">
        <v>1</v>
      </c>
      <c r="C4" s="113" t="s">
        <v>6</v>
      </c>
      <c r="D4" s="22" t="s">
        <v>7</v>
      </c>
      <c r="E4" s="37">
        <v>2</v>
      </c>
      <c r="F4" s="37">
        <v>2</v>
      </c>
      <c r="G4" s="33"/>
      <c r="H4" s="34"/>
    </row>
    <row r="5" spans="2:8" ht="30" customHeight="1" x14ac:dyDescent="0.25">
      <c r="B5" s="9">
        <v>2</v>
      </c>
      <c r="C5" s="114"/>
      <c r="D5" s="21" t="s">
        <v>8</v>
      </c>
      <c r="E5" s="21">
        <v>2</v>
      </c>
      <c r="F5" s="21">
        <v>1</v>
      </c>
      <c r="G5" s="3"/>
      <c r="H5" s="10"/>
    </row>
    <row r="6" spans="2:8" ht="36" customHeight="1" x14ac:dyDescent="0.25">
      <c r="B6" s="9">
        <v>3</v>
      </c>
      <c r="C6" s="114"/>
      <c r="D6" s="37" t="s">
        <v>9</v>
      </c>
      <c r="E6" s="37">
        <v>2</v>
      </c>
      <c r="F6" s="37">
        <v>2</v>
      </c>
      <c r="G6" s="3"/>
      <c r="H6" s="10"/>
    </row>
    <row r="7" spans="2:8" ht="15.75" x14ac:dyDescent="0.25">
      <c r="B7" s="7">
        <v>4</v>
      </c>
      <c r="C7" s="115"/>
      <c r="D7" s="15" t="s">
        <v>10</v>
      </c>
      <c r="E7" s="37">
        <v>2</v>
      </c>
      <c r="F7" s="37">
        <v>2</v>
      </c>
      <c r="G7" s="3"/>
      <c r="H7" s="10"/>
    </row>
    <row r="8" spans="2:8" ht="15.75" x14ac:dyDescent="0.25">
      <c r="B8" s="9">
        <v>6</v>
      </c>
      <c r="C8" s="106" t="s">
        <v>11</v>
      </c>
      <c r="D8" s="15" t="s">
        <v>12</v>
      </c>
      <c r="E8" s="37">
        <v>1</v>
      </c>
      <c r="F8" s="37">
        <v>1</v>
      </c>
      <c r="G8" s="3"/>
      <c r="H8" s="10"/>
    </row>
    <row r="9" spans="2:8" ht="15.75" x14ac:dyDescent="0.25">
      <c r="B9" s="7">
        <v>7</v>
      </c>
      <c r="C9" s="106"/>
      <c r="D9" s="15" t="s">
        <v>13</v>
      </c>
      <c r="E9" s="37">
        <v>1</v>
      </c>
      <c r="F9" s="37">
        <v>1</v>
      </c>
      <c r="G9" s="3"/>
      <c r="H9" s="10"/>
    </row>
    <row r="10" spans="2:8" ht="15.75" x14ac:dyDescent="0.25">
      <c r="B10" s="9">
        <v>8</v>
      </c>
      <c r="C10" s="106"/>
      <c r="D10" s="15" t="s">
        <v>14</v>
      </c>
      <c r="E10" s="37">
        <v>1</v>
      </c>
      <c r="F10" s="37">
        <v>1</v>
      </c>
      <c r="G10" s="3"/>
      <c r="H10" s="10"/>
    </row>
    <row r="11" spans="2:8" ht="15.75" hidden="1" x14ac:dyDescent="0.25">
      <c r="B11" s="9">
        <v>9</v>
      </c>
      <c r="C11" s="96" t="s">
        <v>15</v>
      </c>
      <c r="D11" s="18" t="s">
        <v>16</v>
      </c>
      <c r="E11" s="36">
        <v>1</v>
      </c>
      <c r="F11" s="36">
        <v>0</v>
      </c>
      <c r="G11" s="33"/>
      <c r="H11" s="34"/>
    </row>
    <row r="12" spans="2:8" ht="33" hidden="1" customHeight="1" x14ac:dyDescent="0.25">
      <c r="B12" s="7">
        <v>10</v>
      </c>
      <c r="C12" s="96"/>
      <c r="D12" s="37" t="s">
        <v>17</v>
      </c>
      <c r="E12" s="37">
        <v>1</v>
      </c>
      <c r="F12" s="37">
        <v>1</v>
      </c>
      <c r="G12" s="33"/>
      <c r="H12" s="34"/>
    </row>
    <row r="13" spans="2:8" ht="15.75" hidden="1" x14ac:dyDescent="0.25">
      <c r="B13" s="9">
        <v>11</v>
      </c>
      <c r="C13" s="96"/>
      <c r="D13" s="18" t="s">
        <v>18</v>
      </c>
      <c r="E13" s="36">
        <v>1</v>
      </c>
      <c r="F13" s="36">
        <v>0</v>
      </c>
      <c r="G13" s="33"/>
      <c r="H13" s="34"/>
    </row>
    <row r="14" spans="2:8" ht="15.75" hidden="1" x14ac:dyDescent="0.25">
      <c r="B14" s="9">
        <v>12</v>
      </c>
      <c r="C14" s="96"/>
      <c r="D14" s="15" t="s">
        <v>19</v>
      </c>
      <c r="E14" s="37">
        <v>1</v>
      </c>
      <c r="F14" s="37">
        <v>1</v>
      </c>
      <c r="G14" s="33"/>
      <c r="H14" s="34"/>
    </row>
    <row r="15" spans="2:8" ht="15.75" hidden="1" x14ac:dyDescent="0.25">
      <c r="B15" s="7">
        <v>13</v>
      </c>
      <c r="C15" s="96"/>
      <c r="D15" s="15" t="s">
        <v>20</v>
      </c>
      <c r="E15" s="37">
        <v>1</v>
      </c>
      <c r="F15" s="37">
        <v>1</v>
      </c>
      <c r="G15" s="33"/>
      <c r="H15" s="34"/>
    </row>
    <row r="16" spans="2:8" ht="15.75" hidden="1" x14ac:dyDescent="0.25">
      <c r="B16" s="9">
        <v>14</v>
      </c>
      <c r="C16" s="96"/>
      <c r="D16" s="15" t="s">
        <v>21</v>
      </c>
      <c r="E16" s="37">
        <v>1</v>
      </c>
      <c r="F16" s="37">
        <v>1</v>
      </c>
      <c r="G16" s="33"/>
      <c r="H16" s="34"/>
    </row>
    <row r="17" spans="2:8" ht="15.75" x14ac:dyDescent="0.25">
      <c r="B17" s="9">
        <v>15</v>
      </c>
      <c r="C17" s="35" t="s">
        <v>22</v>
      </c>
      <c r="D17" s="15" t="s">
        <v>23</v>
      </c>
      <c r="E17" s="37">
        <v>2</v>
      </c>
      <c r="F17" s="37">
        <v>2</v>
      </c>
      <c r="G17" s="33"/>
      <c r="H17" s="34"/>
    </row>
    <row r="18" spans="2:8" ht="15.75" x14ac:dyDescent="0.25">
      <c r="B18" s="7">
        <v>16</v>
      </c>
      <c r="C18" s="106" t="s">
        <v>24</v>
      </c>
      <c r="D18" s="15" t="s">
        <v>25</v>
      </c>
      <c r="E18" s="37">
        <v>1</v>
      </c>
      <c r="F18" s="37">
        <v>1</v>
      </c>
      <c r="G18" s="33"/>
      <c r="H18" s="34"/>
    </row>
    <row r="19" spans="2:8" ht="15.75" x14ac:dyDescent="0.25">
      <c r="B19" s="9">
        <v>17</v>
      </c>
      <c r="C19" s="106"/>
      <c r="D19" s="15" t="s">
        <v>26</v>
      </c>
      <c r="E19" s="37">
        <v>1</v>
      </c>
      <c r="F19" s="37">
        <v>1</v>
      </c>
      <c r="G19" s="33"/>
      <c r="H19" s="34"/>
    </row>
    <row r="20" spans="2:8" ht="15.75" x14ac:dyDescent="0.25">
      <c r="B20" s="9">
        <v>18</v>
      </c>
      <c r="C20" s="106" t="s">
        <v>27</v>
      </c>
      <c r="D20" s="15" t="s">
        <v>99</v>
      </c>
      <c r="E20" s="37">
        <v>2</v>
      </c>
      <c r="F20" s="37">
        <v>2</v>
      </c>
      <c r="G20" s="33"/>
      <c r="H20" s="34"/>
    </row>
    <row r="21" spans="2:8" ht="15.75" x14ac:dyDescent="0.25">
      <c r="B21" s="7">
        <v>19</v>
      </c>
      <c r="C21" s="106"/>
      <c r="D21" s="15" t="s">
        <v>29</v>
      </c>
      <c r="E21" s="37">
        <v>1</v>
      </c>
      <c r="F21" s="37">
        <v>1</v>
      </c>
      <c r="G21" s="33"/>
      <c r="H21" s="34"/>
    </row>
    <row r="22" spans="2:8" ht="15.75" x14ac:dyDescent="0.25">
      <c r="B22" s="9">
        <v>20</v>
      </c>
      <c r="C22" s="106"/>
      <c r="D22" s="15" t="s">
        <v>30</v>
      </c>
      <c r="E22" s="37">
        <v>1</v>
      </c>
      <c r="F22" s="37">
        <v>1</v>
      </c>
      <c r="G22" s="33"/>
      <c r="H22" s="34"/>
    </row>
    <row r="23" spans="2:8" ht="15.75" x14ac:dyDescent="0.25">
      <c r="B23" s="9">
        <v>21</v>
      </c>
      <c r="C23" s="106" t="s">
        <v>31</v>
      </c>
      <c r="D23" s="15" t="s">
        <v>32</v>
      </c>
      <c r="E23" s="37">
        <v>3</v>
      </c>
      <c r="F23" s="37">
        <v>3</v>
      </c>
      <c r="G23" s="33"/>
      <c r="H23" s="34"/>
    </row>
    <row r="24" spans="2:8" ht="15.75" x14ac:dyDescent="0.25">
      <c r="B24" s="7">
        <v>22</v>
      </c>
      <c r="C24" s="106"/>
      <c r="D24" s="15" t="s">
        <v>33</v>
      </c>
      <c r="E24" s="37">
        <v>2</v>
      </c>
      <c r="F24" s="37">
        <v>2</v>
      </c>
      <c r="G24" s="33"/>
      <c r="H24" s="34"/>
    </row>
    <row r="25" spans="2:8" ht="15.75" hidden="1" x14ac:dyDescent="0.25">
      <c r="B25" s="9">
        <v>23</v>
      </c>
      <c r="C25" s="96" t="s">
        <v>34</v>
      </c>
      <c r="D25" s="18" t="s">
        <v>35</v>
      </c>
      <c r="E25" s="36">
        <v>1</v>
      </c>
      <c r="F25" s="36">
        <v>0</v>
      </c>
      <c r="G25" s="33"/>
      <c r="H25" s="34"/>
    </row>
    <row r="26" spans="2:8" ht="15.75" hidden="1" x14ac:dyDescent="0.25">
      <c r="B26" s="9">
        <v>24</v>
      </c>
      <c r="C26" s="96"/>
      <c r="D26" s="18" t="s">
        <v>36</v>
      </c>
      <c r="E26" s="36">
        <v>1</v>
      </c>
      <c r="F26" s="36">
        <v>0</v>
      </c>
      <c r="G26" s="33"/>
      <c r="H26" s="34"/>
    </row>
    <row r="27" spans="2:8" ht="21.75" customHeight="1" x14ac:dyDescent="0.25">
      <c r="B27" s="7">
        <v>25</v>
      </c>
      <c r="C27" s="106" t="s">
        <v>37</v>
      </c>
      <c r="D27" s="37" t="s">
        <v>38</v>
      </c>
      <c r="E27" s="37">
        <v>1</v>
      </c>
      <c r="F27" s="37">
        <v>1</v>
      </c>
      <c r="G27" s="33"/>
      <c r="H27" s="34"/>
    </row>
    <row r="28" spans="2:8" ht="15.75" x14ac:dyDescent="0.25">
      <c r="B28" s="9">
        <v>26</v>
      </c>
      <c r="C28" s="106"/>
      <c r="D28" s="15" t="s">
        <v>39</v>
      </c>
      <c r="E28" s="37">
        <v>1</v>
      </c>
      <c r="F28" s="37">
        <v>1</v>
      </c>
      <c r="G28" s="33"/>
      <c r="H28" s="34"/>
    </row>
    <row r="29" spans="2:8" ht="19.5" customHeight="1" x14ac:dyDescent="0.25">
      <c r="B29" s="9">
        <v>27</v>
      </c>
      <c r="C29" s="106"/>
      <c r="D29" s="37" t="s">
        <v>40</v>
      </c>
      <c r="E29" s="37">
        <v>1</v>
      </c>
      <c r="F29" s="37">
        <v>1</v>
      </c>
      <c r="G29" s="33"/>
      <c r="H29" s="34"/>
    </row>
    <row r="30" spans="2:8" ht="15.75" x14ac:dyDescent="0.25">
      <c r="B30" s="7">
        <v>28</v>
      </c>
      <c r="C30" s="106"/>
      <c r="D30" s="18" t="s">
        <v>41</v>
      </c>
      <c r="E30" s="36">
        <v>1</v>
      </c>
      <c r="F30" s="36">
        <v>0</v>
      </c>
      <c r="G30" s="33"/>
      <c r="H30" s="34"/>
    </row>
    <row r="31" spans="2:8" ht="15.75" hidden="1" x14ac:dyDescent="0.25">
      <c r="B31" s="7">
        <v>29</v>
      </c>
      <c r="C31" s="96" t="s">
        <v>42</v>
      </c>
      <c r="D31" s="15" t="s">
        <v>43</v>
      </c>
      <c r="E31" s="37">
        <v>1</v>
      </c>
      <c r="F31" s="37">
        <v>1</v>
      </c>
      <c r="G31" s="33"/>
      <c r="H31" s="34"/>
    </row>
    <row r="32" spans="2:8" ht="15.75" hidden="1" x14ac:dyDescent="0.25">
      <c r="B32" s="7">
        <v>30</v>
      </c>
      <c r="C32" s="96"/>
      <c r="D32" s="15" t="s">
        <v>44</v>
      </c>
      <c r="E32" s="37">
        <v>1</v>
      </c>
      <c r="F32" s="37">
        <v>1</v>
      </c>
      <c r="G32" s="33"/>
      <c r="H32" s="34"/>
    </row>
    <row r="33" spans="2:9" ht="15.75" hidden="1" x14ac:dyDescent="0.25">
      <c r="B33" s="9">
        <v>31</v>
      </c>
      <c r="C33" s="96"/>
      <c r="D33" s="15" t="s">
        <v>45</v>
      </c>
      <c r="E33" s="37">
        <v>1</v>
      </c>
      <c r="F33" s="37">
        <v>1</v>
      </c>
      <c r="G33" s="33"/>
      <c r="H33" s="34"/>
    </row>
    <row r="34" spans="2:9" ht="31.5" hidden="1" customHeight="1" x14ac:dyDescent="0.25">
      <c r="B34" s="9">
        <v>32</v>
      </c>
      <c r="C34" s="96"/>
      <c r="D34" s="36" t="s">
        <v>46</v>
      </c>
      <c r="E34" s="36">
        <v>1</v>
      </c>
      <c r="F34" s="36">
        <v>0</v>
      </c>
      <c r="G34" s="33"/>
      <c r="H34" s="34"/>
    </row>
    <row r="35" spans="2:9" ht="15.75" hidden="1" x14ac:dyDescent="0.25">
      <c r="B35" s="7">
        <v>33</v>
      </c>
      <c r="C35" s="96"/>
      <c r="D35" s="15" t="s">
        <v>47</v>
      </c>
      <c r="E35" s="37">
        <v>1</v>
      </c>
      <c r="F35" s="37">
        <v>1</v>
      </c>
      <c r="G35" s="33"/>
      <c r="H35" s="34"/>
    </row>
    <row r="36" spans="2:9" ht="15.75" customHeight="1" x14ac:dyDescent="0.25">
      <c r="B36" s="93">
        <v>34</v>
      </c>
      <c r="C36" s="106" t="s">
        <v>92</v>
      </c>
      <c r="D36" s="111" t="s">
        <v>48</v>
      </c>
      <c r="E36" s="107">
        <v>1</v>
      </c>
      <c r="F36" s="107">
        <v>0</v>
      </c>
      <c r="G36" s="97"/>
      <c r="H36" s="98"/>
    </row>
    <row r="37" spans="2:9" ht="5.25" customHeight="1" x14ac:dyDescent="0.25">
      <c r="B37" s="94"/>
      <c r="C37" s="106"/>
      <c r="D37" s="112"/>
      <c r="E37" s="107"/>
      <c r="F37" s="107"/>
      <c r="G37" s="97"/>
      <c r="H37" s="98"/>
    </row>
    <row r="38" spans="2:9" ht="4.5" customHeight="1" x14ac:dyDescent="0.25">
      <c r="B38" s="95"/>
      <c r="C38" s="106"/>
      <c r="D38" s="108" t="s">
        <v>49</v>
      </c>
      <c r="E38" s="110">
        <v>1</v>
      </c>
      <c r="F38" s="110">
        <v>1</v>
      </c>
      <c r="G38" s="97"/>
      <c r="H38" s="98"/>
    </row>
    <row r="39" spans="2:9" ht="13.5" customHeight="1" x14ac:dyDescent="0.25">
      <c r="B39" s="9">
        <v>35</v>
      </c>
      <c r="C39" s="106"/>
      <c r="D39" s="109"/>
      <c r="E39" s="110"/>
      <c r="F39" s="110"/>
      <c r="G39" s="97"/>
      <c r="H39" s="98"/>
    </row>
    <row r="40" spans="2:9" ht="24" hidden="1" customHeight="1" x14ac:dyDescent="0.25">
      <c r="B40" s="7">
        <v>36</v>
      </c>
      <c r="C40" s="96" t="s">
        <v>50</v>
      </c>
      <c r="D40" s="36" t="s">
        <v>51</v>
      </c>
      <c r="E40" s="36">
        <v>1</v>
      </c>
      <c r="F40" s="36">
        <v>0</v>
      </c>
      <c r="G40" s="33"/>
      <c r="H40" s="34"/>
    </row>
    <row r="41" spans="2:9" ht="24.75" hidden="1" customHeight="1" x14ac:dyDescent="0.25">
      <c r="B41" s="7">
        <v>37</v>
      </c>
      <c r="C41" s="96"/>
      <c r="D41" s="36" t="s">
        <v>52</v>
      </c>
      <c r="E41" s="36">
        <v>1</v>
      </c>
      <c r="F41" s="36">
        <v>0</v>
      </c>
      <c r="G41" s="33"/>
      <c r="H41" s="34"/>
    </row>
    <row r="42" spans="2:9" ht="24" hidden="1" customHeight="1" x14ac:dyDescent="0.25">
      <c r="B42" s="9">
        <v>38</v>
      </c>
      <c r="C42" s="96"/>
      <c r="D42" s="37" t="s">
        <v>53</v>
      </c>
      <c r="E42" s="37">
        <v>1</v>
      </c>
      <c r="F42" s="37">
        <v>1</v>
      </c>
      <c r="G42" s="33"/>
      <c r="H42" s="34"/>
    </row>
    <row r="43" spans="2:9" ht="15.75" x14ac:dyDescent="0.25">
      <c r="B43" s="9">
        <v>39</v>
      </c>
      <c r="C43" s="106" t="s">
        <v>54</v>
      </c>
      <c r="D43" s="15" t="s">
        <v>55</v>
      </c>
      <c r="E43" s="37">
        <v>1</v>
      </c>
      <c r="F43" s="37">
        <v>1</v>
      </c>
      <c r="G43" s="33"/>
      <c r="H43" s="34"/>
    </row>
    <row r="44" spans="2:9" ht="15.75" x14ac:dyDescent="0.25">
      <c r="B44" s="7">
        <v>40</v>
      </c>
      <c r="C44" s="106"/>
      <c r="D44" s="15" t="s">
        <v>56</v>
      </c>
      <c r="E44" s="37">
        <v>1</v>
      </c>
      <c r="F44" s="37">
        <v>1</v>
      </c>
      <c r="G44" s="33"/>
      <c r="H44" s="34"/>
    </row>
    <row r="45" spans="2:9" ht="15.75" x14ac:dyDescent="0.25">
      <c r="B45" s="9">
        <v>41</v>
      </c>
      <c r="C45" s="106"/>
      <c r="D45" s="15" t="s">
        <v>57</v>
      </c>
      <c r="E45" s="37">
        <v>1</v>
      </c>
      <c r="F45" s="37">
        <v>1</v>
      </c>
      <c r="G45" s="33"/>
      <c r="H45" s="34"/>
    </row>
    <row r="46" spans="2:9" ht="15.75" x14ac:dyDescent="0.25">
      <c r="B46" s="9">
        <v>42</v>
      </c>
      <c r="C46" s="106"/>
      <c r="D46" s="15" t="s">
        <v>58</v>
      </c>
      <c r="E46" s="37">
        <v>1</v>
      </c>
      <c r="F46" s="37">
        <v>1</v>
      </c>
      <c r="G46" s="33"/>
      <c r="H46" s="34"/>
    </row>
    <row r="47" spans="2:9" ht="15.75" x14ac:dyDescent="0.25">
      <c r="B47" s="9">
        <v>43</v>
      </c>
      <c r="C47" s="35" t="s">
        <v>59</v>
      </c>
      <c r="D47" s="15" t="s">
        <v>120</v>
      </c>
      <c r="E47" s="37">
        <v>1</v>
      </c>
      <c r="F47" s="37">
        <v>1</v>
      </c>
      <c r="G47" s="33"/>
      <c r="H47" s="34"/>
      <c r="I47" t="s">
        <v>101</v>
      </c>
    </row>
    <row r="48" spans="2:9" ht="15.75" hidden="1" x14ac:dyDescent="0.25">
      <c r="B48" s="9">
        <v>44</v>
      </c>
      <c r="C48" s="96" t="s">
        <v>61</v>
      </c>
      <c r="D48" s="18" t="s">
        <v>62</v>
      </c>
      <c r="E48" s="36">
        <v>1</v>
      </c>
      <c r="F48" s="36">
        <v>0</v>
      </c>
      <c r="G48" s="33"/>
      <c r="H48" s="34"/>
    </row>
    <row r="49" spans="2:9" ht="15.75" hidden="1" x14ac:dyDescent="0.25">
      <c r="B49" s="7">
        <v>45</v>
      </c>
      <c r="C49" s="96"/>
      <c r="D49" s="15" t="s">
        <v>63</v>
      </c>
      <c r="E49" s="37">
        <v>1</v>
      </c>
      <c r="F49" s="37">
        <v>1</v>
      </c>
      <c r="G49" s="33"/>
      <c r="H49" s="34"/>
    </row>
    <row r="50" spans="2:9" ht="15.75" hidden="1" x14ac:dyDescent="0.25">
      <c r="B50" s="9">
        <v>46</v>
      </c>
      <c r="C50" s="96"/>
      <c r="D50" s="18" t="s">
        <v>102</v>
      </c>
      <c r="E50" s="36">
        <v>2</v>
      </c>
      <c r="F50" s="36">
        <v>0</v>
      </c>
      <c r="G50" s="33"/>
      <c r="H50" s="34"/>
      <c r="I50" t="s">
        <v>103</v>
      </c>
    </row>
    <row r="51" spans="2:9" ht="15.75" hidden="1" x14ac:dyDescent="0.25">
      <c r="B51" s="9">
        <v>47</v>
      </c>
      <c r="C51" s="96"/>
      <c r="D51" s="15" t="s">
        <v>65</v>
      </c>
      <c r="E51" s="37">
        <v>1</v>
      </c>
      <c r="F51" s="37">
        <v>1</v>
      </c>
      <c r="G51" s="33"/>
      <c r="H51" s="34"/>
      <c r="I51" t="s">
        <v>100</v>
      </c>
    </row>
    <row r="52" spans="2:9" ht="15.75" hidden="1" x14ac:dyDescent="0.25">
      <c r="B52" s="7">
        <v>48</v>
      </c>
      <c r="C52" s="96"/>
      <c r="D52" s="15" t="s">
        <v>66</v>
      </c>
      <c r="E52" s="37">
        <v>1</v>
      </c>
      <c r="F52" s="37">
        <v>1</v>
      </c>
      <c r="G52" s="33"/>
      <c r="H52" s="34"/>
    </row>
    <row r="53" spans="2:9" ht="33.75" hidden="1" customHeight="1" x14ac:dyDescent="0.25">
      <c r="B53" s="9">
        <v>49</v>
      </c>
      <c r="C53" s="96" t="s">
        <v>67</v>
      </c>
      <c r="D53" s="37" t="s">
        <v>68</v>
      </c>
      <c r="E53" s="37">
        <v>2</v>
      </c>
      <c r="F53" s="37">
        <v>2</v>
      </c>
      <c r="G53" s="33"/>
      <c r="H53" s="34"/>
    </row>
    <row r="54" spans="2:9" ht="18.75" hidden="1" customHeight="1" x14ac:dyDescent="0.25">
      <c r="B54" s="9">
        <v>50</v>
      </c>
      <c r="C54" s="96"/>
      <c r="D54" s="37" t="s">
        <v>69</v>
      </c>
      <c r="E54" s="37">
        <v>1</v>
      </c>
      <c r="F54" s="37">
        <v>1</v>
      </c>
      <c r="G54" s="33"/>
      <c r="H54" s="34"/>
    </row>
    <row r="55" spans="2:9" ht="18" hidden="1" customHeight="1" x14ac:dyDescent="0.25">
      <c r="B55" s="9">
        <v>51</v>
      </c>
      <c r="C55" s="96"/>
      <c r="D55" s="36" t="s">
        <v>70</v>
      </c>
      <c r="E55" s="36">
        <v>1</v>
      </c>
      <c r="F55" s="36">
        <v>0</v>
      </c>
      <c r="G55" s="33"/>
      <c r="H55" s="34"/>
    </row>
    <row r="56" spans="2:9" ht="20.25" hidden="1" customHeight="1" x14ac:dyDescent="0.25">
      <c r="B56" s="9">
        <v>52</v>
      </c>
      <c r="C56" s="96"/>
      <c r="D56" s="37" t="s">
        <v>71</v>
      </c>
      <c r="E56" s="37">
        <v>1</v>
      </c>
      <c r="F56" s="37">
        <v>1</v>
      </c>
      <c r="G56" s="33"/>
      <c r="H56" s="34"/>
    </row>
    <row r="57" spans="2:9" ht="18.75" hidden="1" customHeight="1" x14ac:dyDescent="0.25">
      <c r="B57" s="9">
        <v>53</v>
      </c>
      <c r="C57" s="96"/>
      <c r="D57" s="37" t="s">
        <v>72</v>
      </c>
      <c r="E57" s="37">
        <v>2</v>
      </c>
      <c r="F57" s="37">
        <v>2</v>
      </c>
      <c r="G57" s="21"/>
      <c r="H57" s="34"/>
    </row>
    <row r="58" spans="2:9" ht="15.75" hidden="1" x14ac:dyDescent="0.25">
      <c r="B58" s="9">
        <v>54</v>
      </c>
      <c r="C58" s="96"/>
      <c r="D58" s="15" t="s">
        <v>73</v>
      </c>
      <c r="E58" s="37">
        <v>1</v>
      </c>
      <c r="F58" s="37">
        <v>1</v>
      </c>
      <c r="G58" s="33"/>
      <c r="H58" s="34"/>
    </row>
    <row r="59" spans="2:9" ht="15.75" hidden="1" x14ac:dyDescent="0.25">
      <c r="B59" s="7">
        <v>55</v>
      </c>
      <c r="C59" s="96" t="s">
        <v>74</v>
      </c>
      <c r="D59" s="18" t="s">
        <v>75</v>
      </c>
      <c r="E59" s="36">
        <v>1</v>
      </c>
      <c r="F59" s="36">
        <v>0</v>
      </c>
      <c r="G59" s="33"/>
      <c r="H59" s="34"/>
    </row>
    <row r="60" spans="2:9" ht="15.75" hidden="1" x14ac:dyDescent="0.25">
      <c r="B60" s="9">
        <v>56</v>
      </c>
      <c r="C60" s="96"/>
      <c r="D60" s="15" t="s">
        <v>76</v>
      </c>
      <c r="E60" s="37">
        <v>1</v>
      </c>
      <c r="F60" s="37">
        <v>1</v>
      </c>
      <c r="G60" s="33"/>
      <c r="H60" s="34"/>
    </row>
    <row r="61" spans="2:9" ht="15.75" hidden="1" x14ac:dyDescent="0.25">
      <c r="B61" s="9">
        <v>57</v>
      </c>
      <c r="C61" s="96"/>
      <c r="D61" s="18" t="s">
        <v>77</v>
      </c>
      <c r="E61" s="36">
        <v>1</v>
      </c>
      <c r="F61" s="36">
        <v>0</v>
      </c>
      <c r="G61" s="33"/>
      <c r="H61" s="34"/>
    </row>
    <row r="62" spans="2:9" ht="15.75" hidden="1" x14ac:dyDescent="0.25">
      <c r="B62" s="7">
        <v>58</v>
      </c>
      <c r="C62" s="96"/>
      <c r="D62" s="18" t="s">
        <v>78</v>
      </c>
      <c r="E62" s="36">
        <v>1</v>
      </c>
      <c r="F62" s="36">
        <v>0</v>
      </c>
      <c r="G62" s="33"/>
      <c r="H62" s="34"/>
    </row>
    <row r="63" spans="2:9" ht="15.75" hidden="1" x14ac:dyDescent="0.25">
      <c r="B63" s="9">
        <v>59</v>
      </c>
      <c r="C63" s="96"/>
      <c r="D63" s="15" t="s">
        <v>79</v>
      </c>
      <c r="E63" s="37">
        <v>1</v>
      </c>
      <c r="F63" s="37">
        <v>1</v>
      </c>
      <c r="G63" s="33"/>
      <c r="H63" s="34"/>
    </row>
    <row r="64" spans="2:9" ht="15.75" x14ac:dyDescent="0.25">
      <c r="B64" s="9">
        <v>60</v>
      </c>
      <c r="C64" s="106" t="s">
        <v>80</v>
      </c>
      <c r="D64" s="15" t="s">
        <v>81</v>
      </c>
      <c r="E64" s="37">
        <v>1</v>
      </c>
      <c r="F64" s="37">
        <v>1</v>
      </c>
      <c r="G64" s="33"/>
      <c r="H64" s="34"/>
    </row>
    <row r="65" spans="2:8" ht="15.75" x14ac:dyDescent="0.25">
      <c r="B65" s="7">
        <v>61</v>
      </c>
      <c r="C65" s="106"/>
      <c r="D65" s="15" t="s">
        <v>82</v>
      </c>
      <c r="E65" s="37">
        <v>1</v>
      </c>
      <c r="F65" s="37">
        <v>1</v>
      </c>
      <c r="G65" s="33"/>
      <c r="H65" s="34"/>
    </row>
    <row r="66" spans="2:8" ht="15.75" x14ac:dyDescent="0.25">
      <c r="B66" s="9">
        <v>62</v>
      </c>
      <c r="C66" s="106"/>
      <c r="D66" s="15" t="s">
        <v>83</v>
      </c>
      <c r="E66" s="37">
        <v>1</v>
      </c>
      <c r="F66" s="37">
        <v>1</v>
      </c>
      <c r="G66" s="33"/>
      <c r="H66" s="34"/>
    </row>
    <row r="67" spans="2:8" ht="15.75" x14ac:dyDescent="0.25">
      <c r="B67" s="9">
        <v>63</v>
      </c>
      <c r="C67" s="35" t="s">
        <v>84</v>
      </c>
      <c r="D67" s="15" t="s">
        <v>85</v>
      </c>
      <c r="E67" s="37">
        <v>2</v>
      </c>
      <c r="F67" s="37">
        <v>2</v>
      </c>
      <c r="G67" s="33"/>
      <c r="H67" s="34"/>
    </row>
    <row r="68" spans="2:8" ht="15.75" hidden="1" x14ac:dyDescent="0.25">
      <c r="B68" s="7">
        <v>64</v>
      </c>
      <c r="C68" s="17" t="s">
        <v>86</v>
      </c>
      <c r="D68" s="18" t="s">
        <v>87</v>
      </c>
      <c r="E68" s="36">
        <v>3</v>
      </c>
      <c r="F68" s="36">
        <v>0</v>
      </c>
      <c r="G68" s="33"/>
      <c r="H68" s="34"/>
    </row>
    <row r="69" spans="2:8" ht="15.75" x14ac:dyDescent="0.25">
      <c r="B69" s="7">
        <v>65</v>
      </c>
      <c r="C69" s="106" t="s">
        <v>88</v>
      </c>
      <c r="D69" s="15" t="s">
        <v>89</v>
      </c>
      <c r="E69" s="37">
        <v>1</v>
      </c>
      <c r="F69" s="37">
        <v>1</v>
      </c>
      <c r="G69" s="33"/>
      <c r="H69" s="34"/>
    </row>
    <row r="70" spans="2:8" ht="15.75" x14ac:dyDescent="0.25">
      <c r="B70" s="9">
        <v>66</v>
      </c>
      <c r="C70" s="106"/>
      <c r="D70" s="15" t="s">
        <v>90</v>
      </c>
      <c r="E70" s="37">
        <v>1</v>
      </c>
      <c r="F70" s="37">
        <v>1</v>
      </c>
      <c r="G70" s="21"/>
      <c r="H70" s="34"/>
    </row>
    <row r="71" spans="2:8" ht="16.5" thickBot="1" x14ac:dyDescent="0.3">
      <c r="B71" s="12"/>
      <c r="C71" s="13" t="s">
        <v>91</v>
      </c>
      <c r="D71" s="13"/>
      <c r="E71" s="13">
        <v>80</v>
      </c>
      <c r="F71" s="13">
        <f>SUM(F4:F70)</f>
        <v>60</v>
      </c>
      <c r="G71" s="13"/>
      <c r="H71" s="14"/>
    </row>
    <row r="73" spans="2:8" x14ac:dyDescent="0.25">
      <c r="C73" s="26"/>
      <c r="D73" s="27" t="s">
        <v>96</v>
      </c>
    </row>
    <row r="74" spans="2:8" x14ac:dyDescent="0.25">
      <c r="C74" s="25"/>
      <c r="D74" s="27" t="s">
        <v>95</v>
      </c>
    </row>
    <row r="75" spans="2:8" x14ac:dyDescent="0.25">
      <c r="C75" s="24"/>
      <c r="D75" s="27" t="s">
        <v>97</v>
      </c>
    </row>
  </sheetData>
  <mergeCells count="35">
    <mergeCell ref="C23:C24"/>
    <mergeCell ref="B1:H1"/>
    <mergeCell ref="B2:B3"/>
    <mergeCell ref="C2:D3"/>
    <mergeCell ref="E2:E3"/>
    <mergeCell ref="F2:F3"/>
    <mergeCell ref="G2:G3"/>
    <mergeCell ref="H2:H3"/>
    <mergeCell ref="C4:C7"/>
    <mergeCell ref="C8:C10"/>
    <mergeCell ref="C11:C16"/>
    <mergeCell ref="C18:C19"/>
    <mergeCell ref="C20:C22"/>
    <mergeCell ref="C25:C26"/>
    <mergeCell ref="C27:C30"/>
    <mergeCell ref="C31:C35"/>
    <mergeCell ref="B36:B38"/>
    <mergeCell ref="C36:C39"/>
    <mergeCell ref="E36:E37"/>
    <mergeCell ref="F36:F37"/>
    <mergeCell ref="G36:G37"/>
    <mergeCell ref="H36:H37"/>
    <mergeCell ref="D38:D39"/>
    <mergeCell ref="E38:E39"/>
    <mergeCell ref="F38:F39"/>
    <mergeCell ref="G38:G39"/>
    <mergeCell ref="H38:H39"/>
    <mergeCell ref="D36:D37"/>
    <mergeCell ref="C69:C70"/>
    <mergeCell ref="C40:C42"/>
    <mergeCell ref="C43:C46"/>
    <mergeCell ref="C48:C52"/>
    <mergeCell ref="C53:C58"/>
    <mergeCell ref="C59:C63"/>
    <mergeCell ref="C64:C66"/>
  </mergeCells>
  <pageMargins left="0.7" right="0.7" top="0.75" bottom="0.75" header="0.3" footer="0.3"/>
  <pageSetup paperSize="9" scale="6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N74"/>
  <sheetViews>
    <sheetView topLeftCell="B1" workbookViewId="0">
      <selection activeCell="E6" sqref="E6:F10"/>
    </sheetView>
  </sheetViews>
  <sheetFormatPr defaultRowHeight="15" x14ac:dyDescent="0.25"/>
  <cols>
    <col min="1" max="1" width="0" hidden="1" customWidth="1"/>
    <col min="2" max="2" width="3.5703125" customWidth="1"/>
    <col min="3" max="3" width="12.140625" customWidth="1"/>
    <col min="4" max="4" width="34.7109375" customWidth="1"/>
    <col min="6" max="6" width="6.28515625" customWidth="1"/>
    <col min="7" max="7" width="13.7109375" customWidth="1"/>
    <col min="8" max="8" width="1" customWidth="1"/>
    <col min="9" max="9" width="14.140625" customWidth="1"/>
    <col min="10" max="10" width="7" customWidth="1"/>
    <col min="11" max="11" width="6" customWidth="1"/>
    <col min="12" max="13" width="7.85546875" customWidth="1"/>
  </cols>
  <sheetData>
    <row r="1" spans="3:13" ht="5.25" customHeight="1" x14ac:dyDescent="0.25"/>
    <row r="2" spans="3:13" x14ac:dyDescent="0.25">
      <c r="C2" s="137" t="s">
        <v>111</v>
      </c>
      <c r="D2" s="137"/>
      <c r="E2" s="137"/>
      <c r="F2" s="137"/>
      <c r="G2" s="137"/>
      <c r="H2" s="137"/>
      <c r="I2" s="137"/>
      <c r="J2" s="137"/>
      <c r="K2" s="137"/>
      <c r="L2" s="137"/>
      <c r="M2" s="137"/>
    </row>
    <row r="3" spans="3:13" ht="5.25" customHeight="1" x14ac:dyDescent="0.25"/>
    <row r="4" spans="3:13" ht="21.75" customHeight="1" x14ac:dyDescent="0.25">
      <c r="C4" s="124" t="s">
        <v>104</v>
      </c>
      <c r="D4" s="124"/>
      <c r="E4" s="117" t="s">
        <v>105</v>
      </c>
      <c r="F4" s="117"/>
      <c r="G4" s="117"/>
      <c r="H4" s="117"/>
      <c r="I4" s="117"/>
      <c r="J4" s="117"/>
      <c r="K4" s="117"/>
      <c r="L4" s="117"/>
      <c r="M4" s="117"/>
    </row>
    <row r="5" spans="3:13" ht="15.75" customHeight="1" x14ac:dyDescent="0.25">
      <c r="C5" s="124"/>
      <c r="D5" s="124"/>
      <c r="E5" s="131" t="s">
        <v>117</v>
      </c>
      <c r="F5" s="132"/>
      <c r="G5" s="133" t="s">
        <v>119</v>
      </c>
      <c r="H5" s="132"/>
      <c r="I5" s="51" t="s">
        <v>118</v>
      </c>
      <c r="J5" s="131" t="s">
        <v>107</v>
      </c>
      <c r="K5" s="132"/>
      <c r="L5" s="133" t="s">
        <v>110</v>
      </c>
      <c r="M5" s="138"/>
    </row>
    <row r="6" spans="3:13" ht="44.25" customHeight="1" x14ac:dyDescent="0.25">
      <c r="C6" s="124" t="s">
        <v>6</v>
      </c>
      <c r="D6" s="48" t="str">
        <f>последний!D4</f>
        <v>ул. Красноармейская в районе домов 4,10-Толстого,  в районе домов 14,12, Студенческая,  в районе дома 18</v>
      </c>
      <c r="E6" s="125">
        <v>8</v>
      </c>
      <c r="F6" s="126"/>
      <c r="G6" s="131"/>
      <c r="H6" s="132"/>
      <c r="I6" s="52"/>
      <c r="J6" s="52"/>
      <c r="K6" s="52"/>
      <c r="L6" s="52"/>
      <c r="M6" s="52"/>
    </row>
    <row r="7" spans="3:13" ht="15.75" customHeight="1" x14ac:dyDescent="0.25">
      <c r="C7" s="124"/>
      <c r="D7" s="48" t="s">
        <v>106</v>
      </c>
      <c r="E7" s="127"/>
      <c r="F7" s="128"/>
      <c r="G7" s="131"/>
      <c r="H7" s="132"/>
      <c r="I7" s="52"/>
      <c r="J7" s="52"/>
      <c r="K7" s="52"/>
      <c r="L7" s="52"/>
      <c r="M7" s="52"/>
    </row>
    <row r="8" spans="3:13" ht="15.75" customHeight="1" x14ac:dyDescent="0.25">
      <c r="C8" s="124"/>
      <c r="D8" s="61" t="s">
        <v>113</v>
      </c>
      <c r="E8" s="127"/>
      <c r="F8" s="128"/>
      <c r="G8" s="55"/>
      <c r="H8" s="56"/>
      <c r="I8" s="52"/>
      <c r="J8" s="52"/>
      <c r="K8" s="52"/>
      <c r="L8" s="52"/>
      <c r="M8" s="52"/>
    </row>
    <row r="9" spans="3:13" ht="28.5" customHeight="1" x14ac:dyDescent="0.25">
      <c r="C9" s="124"/>
      <c r="D9" s="48" t="str">
        <f>последний!D6</f>
        <v>ул. Свердлова  в районе домов 1,3 - Толстого,  в районе домов 2,4</v>
      </c>
      <c r="E9" s="127"/>
      <c r="F9" s="128"/>
      <c r="G9" s="131"/>
      <c r="H9" s="132"/>
      <c r="I9" s="52"/>
      <c r="J9" s="52"/>
      <c r="K9" s="52"/>
      <c r="L9" s="52"/>
      <c r="M9" s="52"/>
    </row>
    <row r="10" spans="3:13" x14ac:dyDescent="0.25">
      <c r="C10" s="124"/>
      <c r="D10" s="42" t="str">
        <f>последний!D7</f>
        <v>ул. Газовиков  в районе дома 5</v>
      </c>
      <c r="E10" s="129"/>
      <c r="F10" s="130"/>
      <c r="G10" s="131"/>
      <c r="H10" s="132"/>
      <c r="I10" s="52"/>
      <c r="J10" s="52"/>
      <c r="K10" s="52"/>
      <c r="L10" s="52"/>
      <c r="M10" s="52"/>
    </row>
    <row r="11" spans="3:13" x14ac:dyDescent="0.25">
      <c r="C11" s="124" t="str">
        <f>последний!C8</f>
        <v>2 микрорайон</v>
      </c>
      <c r="D11" s="43" t="str">
        <f>последний!D8</f>
        <v>ул. Рябиновая,  в районе дома 5</v>
      </c>
      <c r="E11" s="52"/>
      <c r="F11" s="52"/>
      <c r="G11" s="125">
        <v>5</v>
      </c>
      <c r="H11" s="126"/>
      <c r="I11" s="52"/>
      <c r="J11" s="52"/>
      <c r="K11" s="52"/>
      <c r="L11" s="52"/>
      <c r="M11" s="52"/>
    </row>
    <row r="12" spans="3:13" x14ac:dyDescent="0.25">
      <c r="C12" s="124"/>
      <c r="D12" s="42" t="str">
        <f>последний!D9</f>
        <v>ул. Красина в районе домов 1-2А</v>
      </c>
      <c r="E12" s="52"/>
      <c r="F12" s="52"/>
      <c r="G12" s="127"/>
      <c r="H12" s="128"/>
      <c r="I12" s="52"/>
      <c r="J12" s="52"/>
      <c r="K12" s="52"/>
      <c r="L12" s="52"/>
      <c r="M12" s="52"/>
    </row>
    <row r="13" spans="3:13" x14ac:dyDescent="0.25">
      <c r="C13" s="124"/>
      <c r="D13" s="42" t="str">
        <f>последний!D10</f>
        <v>ул. Петровская-Бородинская</v>
      </c>
      <c r="E13" s="52"/>
      <c r="F13" s="52"/>
      <c r="G13" s="127"/>
      <c r="H13" s="128"/>
      <c r="I13" s="52"/>
      <c r="J13" s="52"/>
      <c r="K13" s="52"/>
      <c r="L13" s="52"/>
      <c r="M13" s="52"/>
    </row>
    <row r="14" spans="3:13" x14ac:dyDescent="0.25">
      <c r="C14" s="134" t="s">
        <v>92</v>
      </c>
      <c r="D14" s="42" t="str">
        <f>последний!D38</f>
        <v>ул. Калинина,  в районе дома 26</v>
      </c>
      <c r="E14" s="52"/>
      <c r="F14" s="52"/>
      <c r="G14" s="127"/>
      <c r="H14" s="128"/>
      <c r="I14" s="53"/>
      <c r="J14" s="52"/>
      <c r="K14" s="52"/>
      <c r="L14" s="52"/>
      <c r="M14" s="52"/>
    </row>
    <row r="15" spans="3:13" x14ac:dyDescent="0.25">
      <c r="C15" s="135"/>
      <c r="D15" s="60" t="str">
        <f>последний!D36</f>
        <v>ул. Калинина,  в районе дома 25</v>
      </c>
      <c r="E15" s="52"/>
      <c r="F15" s="52"/>
      <c r="G15" s="129"/>
      <c r="H15" s="130"/>
      <c r="I15" s="53"/>
      <c r="J15" s="52"/>
      <c r="K15" s="52"/>
      <c r="L15" s="52"/>
      <c r="M15" s="52"/>
    </row>
    <row r="16" spans="3:13" x14ac:dyDescent="0.25">
      <c r="C16" s="124" t="str">
        <f>последний!C18</f>
        <v>4 микрорайон</v>
      </c>
      <c r="D16" s="42" t="str">
        <f>последний!D18</f>
        <v>ул. Плеханова в районе дома 15</v>
      </c>
      <c r="E16" s="52"/>
      <c r="F16" s="52"/>
      <c r="G16" s="131"/>
      <c r="H16" s="132"/>
      <c r="I16" s="139">
        <v>12</v>
      </c>
      <c r="J16" s="54"/>
      <c r="K16" s="52"/>
      <c r="L16" s="52"/>
      <c r="M16" s="52"/>
    </row>
    <row r="17" spans="3:13" x14ac:dyDescent="0.25">
      <c r="C17" s="124"/>
      <c r="D17" s="42" t="str">
        <f>последний!D19</f>
        <v>ул. Суворова – ул. Гоголя</v>
      </c>
      <c r="E17" s="52"/>
      <c r="F17" s="52"/>
      <c r="G17" s="131"/>
      <c r="H17" s="132"/>
      <c r="I17" s="140"/>
      <c r="J17" s="54"/>
      <c r="K17" s="52"/>
      <c r="L17" s="52"/>
      <c r="M17" s="52"/>
    </row>
    <row r="18" spans="3:13" x14ac:dyDescent="0.25">
      <c r="C18" s="134" t="s">
        <v>109</v>
      </c>
      <c r="D18" s="42" t="str">
        <f>последний!D69</f>
        <v>ул. Столыпина в районе дома 1а</v>
      </c>
      <c r="E18" s="52"/>
      <c r="F18" s="52"/>
      <c r="G18" s="55"/>
      <c r="H18" s="56"/>
      <c r="I18" s="140"/>
      <c r="J18" s="57"/>
      <c r="K18" s="52"/>
      <c r="L18" s="52"/>
      <c r="M18" s="52"/>
    </row>
    <row r="19" spans="3:13" x14ac:dyDescent="0.25">
      <c r="C19" s="135"/>
      <c r="D19" s="42" t="str">
        <f>последний!D70</f>
        <v>ул. Красная, в районе дома 2</v>
      </c>
      <c r="E19" s="52"/>
      <c r="F19" s="52"/>
      <c r="G19" s="55"/>
      <c r="H19" s="56"/>
      <c r="I19" s="140"/>
      <c r="J19" s="57"/>
      <c r="K19" s="52"/>
      <c r="L19" s="52"/>
      <c r="M19" s="52"/>
    </row>
    <row r="20" spans="3:13" ht="30" x14ac:dyDescent="0.25">
      <c r="C20" s="134" t="s">
        <v>67</v>
      </c>
      <c r="D20" s="48" t="str">
        <f>'готовность по всем площадка (2'!D25</f>
        <v>ул. Новая в районе дома 42, ул. Снежная в районе дома 11</v>
      </c>
      <c r="E20" s="52"/>
      <c r="F20" s="52"/>
      <c r="G20" s="55"/>
      <c r="H20" s="56"/>
      <c r="I20" s="140"/>
      <c r="J20" s="57"/>
      <c r="K20" s="64"/>
      <c r="L20" s="52"/>
      <c r="M20" s="52"/>
    </row>
    <row r="21" spans="3:13" x14ac:dyDescent="0.25">
      <c r="C21" s="136"/>
      <c r="D21" s="42" t="str">
        <f>'готовность по всем площадка (2'!D26</f>
        <v>ул. Труда в районе дома 25</v>
      </c>
      <c r="E21" s="52"/>
      <c r="F21" s="52"/>
      <c r="G21" s="55"/>
      <c r="H21" s="56"/>
      <c r="I21" s="140"/>
      <c r="J21" s="57"/>
      <c r="K21" s="64"/>
      <c r="L21" s="52"/>
      <c r="M21" s="52"/>
    </row>
    <row r="22" spans="3:13" x14ac:dyDescent="0.25">
      <c r="C22" s="136"/>
      <c r="D22" s="67" t="str">
        <f>'готовность по всем площадка (2'!D27</f>
        <v>пер. Северный-Труда</v>
      </c>
      <c r="E22" s="52"/>
      <c r="F22" s="52"/>
      <c r="G22" s="55"/>
      <c r="H22" s="56"/>
      <c r="I22" s="140"/>
      <c r="J22" s="57"/>
      <c r="K22" s="64"/>
      <c r="L22" s="52"/>
      <c r="M22" s="52"/>
    </row>
    <row r="23" spans="3:13" x14ac:dyDescent="0.25">
      <c r="C23" s="136"/>
      <c r="D23" s="42" t="str">
        <f>'готовность по всем площадка (2'!D28</f>
        <v>ул. Есенина в районе дома 2</v>
      </c>
      <c r="E23" s="52"/>
      <c r="F23" s="52"/>
      <c r="G23" s="55"/>
      <c r="H23" s="56"/>
      <c r="I23" s="140"/>
      <c r="J23" s="57"/>
      <c r="K23" s="64"/>
      <c r="L23" s="52"/>
      <c r="M23" s="52"/>
    </row>
    <row r="24" spans="3:13" x14ac:dyDescent="0.25">
      <c r="C24" s="136"/>
      <c r="D24" s="42" t="str">
        <f>'готовность по всем площадка (2'!D29</f>
        <v>ул. Мичурина в районе домов 17-19</v>
      </c>
      <c r="E24" s="52"/>
      <c r="F24" s="52"/>
      <c r="G24" s="55"/>
      <c r="H24" s="56"/>
      <c r="I24" s="140"/>
      <c r="J24" s="57"/>
      <c r="K24" s="64"/>
      <c r="L24" s="52"/>
      <c r="M24" s="52"/>
    </row>
    <row r="25" spans="3:13" x14ac:dyDescent="0.25">
      <c r="C25" s="135"/>
      <c r="D25" s="42" t="str">
        <f>'готовность по всем площадка (2'!D30</f>
        <v>ул. Андреевская-Кольцевая</v>
      </c>
      <c r="E25" s="52"/>
      <c r="F25" s="52"/>
      <c r="G25" s="55"/>
      <c r="H25" s="56"/>
      <c r="I25" s="141"/>
      <c r="J25" s="57"/>
      <c r="K25" s="64"/>
      <c r="L25" s="52"/>
      <c r="M25" s="52"/>
    </row>
    <row r="26" spans="3:13" x14ac:dyDescent="0.25">
      <c r="C26" s="134" t="str">
        <f>последний!C23</f>
        <v>5А микрорайон</v>
      </c>
      <c r="D26" s="49" t="str">
        <f>последний!D23</f>
        <v>ул. Чкалова  в районе домов 3а,3</v>
      </c>
      <c r="E26" s="52"/>
      <c r="F26" s="52"/>
      <c r="G26" s="131"/>
      <c r="H26" s="132"/>
      <c r="I26" s="52"/>
      <c r="J26" s="125">
        <v>11</v>
      </c>
      <c r="K26" s="126"/>
      <c r="L26" s="52"/>
      <c r="M26" s="52"/>
    </row>
    <row r="27" spans="3:13" x14ac:dyDescent="0.25">
      <c r="C27" s="135"/>
      <c r="D27" s="42" t="str">
        <f>последний!D24</f>
        <v>ул. Сахарова  в районе домов 2а,2б</v>
      </c>
      <c r="E27" s="52"/>
      <c r="F27" s="52"/>
      <c r="G27" s="131"/>
      <c r="H27" s="132"/>
      <c r="I27" s="52"/>
      <c r="J27" s="127"/>
      <c r="K27" s="128"/>
      <c r="L27" s="52"/>
      <c r="M27" s="52"/>
    </row>
    <row r="28" spans="3:13" x14ac:dyDescent="0.25">
      <c r="C28" s="134" t="str">
        <f>последний!C27</f>
        <v>7Б микрорайон</v>
      </c>
      <c r="D28" s="42" t="str">
        <f>последний!D27</f>
        <v xml:space="preserve"> ул. Ермака, в районе дома 30</v>
      </c>
      <c r="E28" s="52"/>
      <c r="F28" s="52"/>
      <c r="G28" s="131"/>
      <c r="H28" s="132"/>
      <c r="I28" s="52"/>
      <c r="J28" s="127"/>
      <c r="K28" s="128"/>
      <c r="L28" s="54"/>
      <c r="M28" s="52"/>
    </row>
    <row r="29" spans="3:13" x14ac:dyDescent="0.25">
      <c r="C29" s="136"/>
      <c r="D29" s="42" t="str">
        <f>последний!D28</f>
        <v>ул.. Сахарова,  в районе дома 46</v>
      </c>
      <c r="E29" s="52"/>
      <c r="F29" s="52"/>
      <c r="G29" s="131"/>
      <c r="H29" s="132"/>
      <c r="I29" s="52"/>
      <c r="J29" s="127"/>
      <c r="K29" s="128"/>
      <c r="L29" s="54"/>
      <c r="M29" s="52"/>
    </row>
    <row r="30" spans="3:13" x14ac:dyDescent="0.25">
      <c r="C30" s="136"/>
      <c r="D30" s="42" t="str">
        <f>последний!D29</f>
        <v>бульвар Сибирский в районе дома 36</v>
      </c>
      <c r="E30" s="52"/>
      <c r="F30" s="52"/>
      <c r="G30" s="131"/>
      <c r="H30" s="132"/>
      <c r="I30" s="52"/>
      <c r="J30" s="127"/>
      <c r="K30" s="128"/>
      <c r="L30" s="54"/>
      <c r="M30" s="52"/>
    </row>
    <row r="31" spans="3:13" x14ac:dyDescent="0.25">
      <c r="C31" s="135"/>
      <c r="D31" s="60" t="str">
        <f>последний!D30</f>
        <v>ул. Уральская,  в районе дома 57</v>
      </c>
      <c r="E31" s="52"/>
      <c r="F31" s="52"/>
      <c r="G31" s="55"/>
      <c r="H31" s="56"/>
      <c r="I31" s="52"/>
      <c r="J31" s="127"/>
      <c r="K31" s="128"/>
      <c r="L31" s="58"/>
      <c r="M31" s="52"/>
    </row>
    <row r="32" spans="3:13" ht="27.75" customHeight="1" x14ac:dyDescent="0.25">
      <c r="C32" s="62" t="str">
        <f>последний!C67</f>
        <v>18 микрорайон</v>
      </c>
      <c r="D32" s="42" t="str">
        <f>последний!D67</f>
        <v>ул. Смородиновая</v>
      </c>
      <c r="E32" s="52"/>
      <c r="F32" s="52"/>
      <c r="G32" s="55"/>
      <c r="H32" s="56"/>
      <c r="I32" s="52"/>
      <c r="J32" s="129"/>
      <c r="K32" s="130"/>
      <c r="L32" s="58"/>
      <c r="M32" s="52"/>
    </row>
    <row r="33" spans="3:14" x14ac:dyDescent="0.25">
      <c r="C33" s="124" t="str">
        <f>последний!C43</f>
        <v>11 микрорайон</v>
      </c>
      <c r="D33" s="50" t="str">
        <f>последний!D43</f>
        <v>ул. Попова,  в районе домов  2В, 4</v>
      </c>
      <c r="E33" s="52"/>
      <c r="F33" s="52"/>
      <c r="G33" s="131"/>
      <c r="H33" s="132"/>
      <c r="I33" s="52"/>
      <c r="J33" s="52"/>
      <c r="K33" s="52"/>
      <c r="L33" s="125">
        <v>10</v>
      </c>
      <c r="M33" s="126"/>
    </row>
    <row r="34" spans="3:14" x14ac:dyDescent="0.25">
      <c r="C34" s="124"/>
      <c r="D34" s="50" t="str">
        <f>последний!D44</f>
        <v>ул. Геологов   в районе дома 7</v>
      </c>
      <c r="E34" s="52"/>
      <c r="F34" s="52"/>
      <c r="G34" s="131"/>
      <c r="H34" s="132"/>
      <c r="I34" s="52"/>
      <c r="J34" s="52"/>
      <c r="K34" s="52"/>
      <c r="L34" s="127"/>
      <c r="M34" s="128"/>
    </row>
    <row r="35" spans="3:14" x14ac:dyDescent="0.25">
      <c r="C35" s="124"/>
      <c r="D35" s="50" t="str">
        <f>последний!D45</f>
        <v>ул. Кирова  в районе домов 8</v>
      </c>
      <c r="E35" s="52"/>
      <c r="F35" s="52"/>
      <c r="G35" s="131"/>
      <c r="H35" s="132"/>
      <c r="I35" s="52"/>
      <c r="J35" s="52"/>
      <c r="K35" s="52"/>
      <c r="L35" s="127"/>
      <c r="M35" s="128"/>
    </row>
    <row r="36" spans="3:14" x14ac:dyDescent="0.25">
      <c r="C36" s="124"/>
      <c r="D36" s="50" t="str">
        <f>последний!D46</f>
        <v>ул. Строителей,  в районе дома 15</v>
      </c>
      <c r="E36" s="52"/>
      <c r="F36" s="52"/>
      <c r="G36" s="131"/>
      <c r="H36" s="132"/>
      <c r="I36" s="52"/>
      <c r="J36" s="52"/>
      <c r="K36" s="52"/>
      <c r="L36" s="127"/>
      <c r="M36" s="128"/>
    </row>
    <row r="37" spans="3:14" x14ac:dyDescent="0.25">
      <c r="C37" s="124" t="str">
        <f>последний!C64</f>
        <v>16 и 16А микрорайон</v>
      </c>
      <c r="D37" s="42" t="str">
        <f>последний!D64</f>
        <v>ул. Югорская в районе дома 30</v>
      </c>
      <c r="E37" s="59"/>
      <c r="F37" s="59"/>
      <c r="G37" s="142"/>
      <c r="H37" s="143"/>
      <c r="I37" s="59"/>
      <c r="J37" s="59"/>
      <c r="K37" s="59"/>
      <c r="L37" s="127"/>
      <c r="M37" s="128"/>
    </row>
    <row r="38" spans="3:14" x14ac:dyDescent="0.25">
      <c r="C38" s="124"/>
      <c r="D38" s="42" t="str">
        <f>последний!D65</f>
        <v>ул. Солнечная - Тополиная</v>
      </c>
      <c r="E38" s="59"/>
      <c r="F38" s="59"/>
      <c r="G38" s="142"/>
      <c r="H38" s="143"/>
      <c r="I38" s="59"/>
      <c r="J38" s="59"/>
      <c r="K38" s="59"/>
      <c r="L38" s="127"/>
      <c r="M38" s="128"/>
    </row>
    <row r="39" spans="3:14" x14ac:dyDescent="0.25">
      <c r="C39" s="124"/>
      <c r="D39" s="42" t="str">
        <f>последний!D66</f>
        <v>ул.  8 марта</v>
      </c>
      <c r="E39" s="59"/>
      <c r="F39" s="59"/>
      <c r="G39" s="142"/>
      <c r="H39" s="143"/>
      <c r="I39" s="59"/>
      <c r="J39" s="59"/>
      <c r="K39" s="59"/>
      <c r="L39" s="127"/>
      <c r="M39" s="128"/>
    </row>
    <row r="40" spans="3:14" ht="30" x14ac:dyDescent="0.25">
      <c r="C40" s="48" t="str">
        <f>последний!C17</f>
        <v>3А микрорайон</v>
      </c>
      <c r="D40" s="42" t="str">
        <f>последний!D17</f>
        <v>ул. Восточная в районе дома 29</v>
      </c>
      <c r="E40" s="59"/>
      <c r="F40" s="59"/>
      <c r="G40" s="142"/>
      <c r="H40" s="143"/>
      <c r="I40" s="59"/>
      <c r="J40" s="59"/>
      <c r="K40" s="59"/>
      <c r="L40" s="129"/>
      <c r="M40" s="130"/>
      <c r="N40">
        <f>E6+G11+I16+J26+L33</f>
        <v>46</v>
      </c>
    </row>
    <row r="41" spans="3:14" hidden="1" x14ac:dyDescent="0.25"/>
    <row r="43" spans="3:14" x14ac:dyDescent="0.25">
      <c r="C43" s="137" t="s">
        <v>112</v>
      </c>
      <c r="D43" s="137"/>
      <c r="E43" s="137"/>
      <c r="F43" s="137"/>
      <c r="G43" s="137"/>
      <c r="H43" s="137"/>
      <c r="I43" s="137"/>
      <c r="J43" s="137"/>
      <c r="K43" s="137"/>
      <c r="L43" s="137"/>
      <c r="M43" s="137"/>
    </row>
    <row r="45" spans="3:14" x14ac:dyDescent="0.25">
      <c r="C45" s="124" t="s">
        <v>104</v>
      </c>
      <c r="D45" s="124"/>
      <c r="E45" s="117" t="s">
        <v>105</v>
      </c>
      <c r="F45" s="117"/>
      <c r="G45" s="117"/>
      <c r="H45" s="117"/>
      <c r="I45" s="117"/>
      <c r="J45" s="117"/>
      <c r="K45" s="117"/>
      <c r="L45" s="117"/>
      <c r="M45" s="117"/>
    </row>
    <row r="46" spans="3:14" x14ac:dyDescent="0.25">
      <c r="C46" s="124"/>
      <c r="D46" s="124"/>
      <c r="E46" s="131" t="s">
        <v>108</v>
      </c>
      <c r="F46" s="132"/>
      <c r="G46" s="133">
        <v>43761</v>
      </c>
      <c r="H46" s="132"/>
      <c r="I46" s="51">
        <v>43762</v>
      </c>
      <c r="J46" s="131" t="s">
        <v>107</v>
      </c>
      <c r="K46" s="132"/>
      <c r="L46" s="133" t="s">
        <v>110</v>
      </c>
      <c r="M46" s="138"/>
    </row>
    <row r="47" spans="3:14" ht="33.75" customHeight="1" x14ac:dyDescent="0.25">
      <c r="C47" s="134" t="s">
        <v>67</v>
      </c>
      <c r="D47" s="48" t="str">
        <f>'готовность по всем площадка (2'!D25</f>
        <v>ул. Новая в районе дома 42, ул. Снежная в районе дома 11</v>
      </c>
      <c r="E47" s="125">
        <v>7</v>
      </c>
      <c r="F47" s="126"/>
      <c r="G47" s="131"/>
      <c r="H47" s="132"/>
      <c r="I47" s="52"/>
      <c r="J47" s="52"/>
      <c r="K47" s="52"/>
      <c r="L47" s="52"/>
      <c r="M47" s="52"/>
    </row>
    <row r="48" spans="3:14" x14ac:dyDescent="0.25">
      <c r="C48" s="136"/>
      <c r="D48" s="48" t="str">
        <f>'готовность по всем площадка (2'!D26</f>
        <v>ул. Труда в районе дома 25</v>
      </c>
      <c r="E48" s="127"/>
      <c r="F48" s="128"/>
      <c r="G48" s="131"/>
      <c r="H48" s="132"/>
      <c r="I48" s="52"/>
      <c r="J48" s="52"/>
      <c r="K48" s="52"/>
      <c r="L48" s="52"/>
      <c r="M48" s="52"/>
    </row>
    <row r="49" spans="3:13" x14ac:dyDescent="0.25">
      <c r="C49" s="136"/>
      <c r="D49" s="61" t="str">
        <f>'готовность по всем площадка (2'!D27</f>
        <v>пер. Северный-Труда</v>
      </c>
      <c r="E49" s="127"/>
      <c r="F49" s="128"/>
      <c r="G49" s="131"/>
      <c r="H49" s="132"/>
      <c r="I49" s="52"/>
      <c r="J49" s="52"/>
      <c r="K49" s="52"/>
      <c r="L49" s="52"/>
      <c r="M49" s="52"/>
    </row>
    <row r="50" spans="3:13" x14ac:dyDescent="0.25">
      <c r="C50" s="136"/>
      <c r="D50" s="42" t="str">
        <f>'готовность по всем площадка (2'!D28</f>
        <v>ул. Есенина в районе дома 2</v>
      </c>
      <c r="E50" s="127"/>
      <c r="F50" s="128"/>
      <c r="G50" s="131"/>
      <c r="H50" s="132"/>
      <c r="I50" s="52"/>
      <c r="J50" s="52"/>
      <c r="K50" s="52"/>
      <c r="L50" s="52"/>
      <c r="M50" s="52"/>
    </row>
    <row r="51" spans="3:13" x14ac:dyDescent="0.25">
      <c r="C51" s="136"/>
      <c r="D51" s="43" t="str">
        <f>'готовность по всем площадка (2'!D29</f>
        <v>ул. Мичурина в районе домов 17-19</v>
      </c>
      <c r="E51" s="127"/>
      <c r="F51" s="128"/>
      <c r="G51" s="63"/>
      <c r="H51" s="64"/>
      <c r="I51" s="52"/>
      <c r="J51" s="52"/>
      <c r="K51" s="52"/>
      <c r="L51" s="52"/>
      <c r="M51" s="52"/>
    </row>
    <row r="52" spans="3:13" x14ac:dyDescent="0.25">
      <c r="C52" s="136"/>
      <c r="D52" s="43" t="str">
        <f>'готовность по всем площадка (2'!D30</f>
        <v>ул. Андреевская-Кольцевая</v>
      </c>
      <c r="E52" s="129"/>
      <c r="F52" s="130"/>
      <c r="G52" s="63"/>
      <c r="H52" s="64"/>
      <c r="I52" s="52"/>
      <c r="J52" s="52"/>
      <c r="K52" s="52"/>
      <c r="L52" s="52"/>
      <c r="M52" s="52"/>
    </row>
    <row r="53" spans="3:13" x14ac:dyDescent="0.25">
      <c r="C53" s="124">
        <f>последний!C41</f>
        <v>0</v>
      </c>
      <c r="D53" s="43" t="str">
        <f>последний!D41</f>
        <v>ул. Мира  в районе дома 12</v>
      </c>
      <c r="E53" s="52"/>
      <c r="F53" s="52"/>
      <c r="G53" s="125">
        <v>4</v>
      </c>
      <c r="H53" s="126"/>
      <c r="I53" s="52"/>
      <c r="J53" s="52"/>
      <c r="K53" s="52"/>
      <c r="L53" s="52"/>
      <c r="M53" s="52"/>
    </row>
    <row r="54" spans="3:13" x14ac:dyDescent="0.25">
      <c r="C54" s="124"/>
      <c r="D54" s="42" t="str">
        <f>последний!D42</f>
        <v>ул. 40 лет Победы в районе дома 11А</v>
      </c>
      <c r="E54" s="52"/>
      <c r="F54" s="52"/>
      <c r="G54" s="127"/>
      <c r="H54" s="128"/>
      <c r="I54" s="52"/>
      <c r="J54" s="52"/>
      <c r="K54" s="52"/>
      <c r="L54" s="52"/>
      <c r="M54" s="52"/>
    </row>
    <row r="55" spans="3:13" x14ac:dyDescent="0.25">
      <c r="C55" s="124"/>
      <c r="D55" s="42" t="str">
        <f>последний!D43</f>
        <v>ул. Попова,  в районе домов  2В, 4</v>
      </c>
      <c r="E55" s="52"/>
      <c r="F55" s="52"/>
      <c r="G55" s="127"/>
      <c r="H55" s="128"/>
      <c r="I55" s="52"/>
      <c r="J55" s="52"/>
      <c r="K55" s="52"/>
      <c r="L55" s="52"/>
      <c r="M55" s="52"/>
    </row>
    <row r="56" spans="3:13" ht="30" x14ac:dyDescent="0.25">
      <c r="C56" s="48" t="s">
        <v>92</v>
      </c>
      <c r="D56" s="42">
        <f>последний!D71</f>
        <v>0</v>
      </c>
      <c r="E56" s="52"/>
      <c r="F56" s="52"/>
      <c r="G56" s="129"/>
      <c r="H56" s="130"/>
      <c r="I56" s="53"/>
      <c r="J56" s="52"/>
      <c r="K56" s="52"/>
      <c r="L56" s="52"/>
      <c r="M56" s="52"/>
    </row>
    <row r="57" spans="3:13" x14ac:dyDescent="0.25">
      <c r="C57" s="124">
        <f>последний!C51</f>
        <v>0</v>
      </c>
      <c r="D57" s="42" t="str">
        <f>последний!D51</f>
        <v>ул. Таежная  в районе домов 30,32</v>
      </c>
      <c r="E57" s="52"/>
      <c r="F57" s="52"/>
      <c r="G57" s="131"/>
      <c r="H57" s="132"/>
      <c r="I57" s="139">
        <v>4</v>
      </c>
      <c r="J57" s="54"/>
      <c r="K57" s="52"/>
      <c r="L57" s="52"/>
      <c r="M57" s="52"/>
    </row>
    <row r="58" spans="3:13" x14ac:dyDescent="0.25">
      <c r="C58" s="124"/>
      <c r="D58" s="42" t="str">
        <f>последний!D52</f>
        <v>ул. Мира  в районе домов 53,53а</v>
      </c>
      <c r="E58" s="52"/>
      <c r="F58" s="52"/>
      <c r="G58" s="131"/>
      <c r="H58" s="132"/>
      <c r="I58" s="140"/>
      <c r="J58" s="54"/>
      <c r="K58" s="52"/>
      <c r="L58" s="52"/>
      <c r="M58" s="52"/>
    </row>
    <row r="59" spans="3:13" x14ac:dyDescent="0.25">
      <c r="C59" s="134" t="s">
        <v>109</v>
      </c>
      <c r="D59" s="42">
        <f>последний!D102</f>
        <v>0</v>
      </c>
      <c r="E59" s="52"/>
      <c r="F59" s="52"/>
      <c r="G59" s="55"/>
      <c r="H59" s="56"/>
      <c r="I59" s="140"/>
      <c r="J59" s="57"/>
      <c r="K59" s="52"/>
      <c r="L59" s="52"/>
      <c r="M59" s="52"/>
    </row>
    <row r="60" spans="3:13" x14ac:dyDescent="0.25">
      <c r="C60" s="135"/>
      <c r="D60" s="42">
        <f>последний!D103</f>
        <v>0</v>
      </c>
      <c r="E60" s="52"/>
      <c r="F60" s="52"/>
      <c r="G60" s="55"/>
      <c r="H60" s="56"/>
      <c r="I60" s="141"/>
      <c r="J60" s="57"/>
      <c r="K60" s="52"/>
      <c r="L60" s="52"/>
      <c r="M60" s="52"/>
    </row>
    <row r="61" spans="3:13" x14ac:dyDescent="0.25">
      <c r="C61" s="117">
        <f>последний!C56</f>
        <v>0</v>
      </c>
      <c r="D61" s="49" t="str">
        <f>последний!D56</f>
        <v>ул. Есенина в районе дома 2</v>
      </c>
      <c r="E61" s="52"/>
      <c r="F61" s="52"/>
      <c r="G61" s="131"/>
      <c r="H61" s="132"/>
      <c r="I61" s="52"/>
      <c r="J61" s="125">
        <v>10</v>
      </c>
      <c r="K61" s="126"/>
      <c r="L61" s="52"/>
      <c r="M61" s="52"/>
    </row>
    <row r="62" spans="3:13" x14ac:dyDescent="0.25">
      <c r="C62" s="117"/>
      <c r="D62" s="42" t="str">
        <f>последний!D57</f>
        <v>ул. Мичурина в районе домов 17-19</v>
      </c>
      <c r="E62" s="52"/>
      <c r="F62" s="52"/>
      <c r="G62" s="131"/>
      <c r="H62" s="132"/>
      <c r="I62" s="52"/>
      <c r="J62" s="127"/>
      <c r="K62" s="128"/>
      <c r="L62" s="52"/>
      <c r="M62" s="52"/>
    </row>
    <row r="63" spans="3:13" x14ac:dyDescent="0.25">
      <c r="C63" s="118">
        <f>последний!C60</f>
        <v>0</v>
      </c>
      <c r="D63" s="42" t="str">
        <f>последний!D60</f>
        <v>ул. Мира  в районе дома 63</v>
      </c>
      <c r="E63" s="52"/>
      <c r="F63" s="52"/>
      <c r="G63" s="131"/>
      <c r="H63" s="132"/>
      <c r="I63" s="52"/>
      <c r="J63" s="127"/>
      <c r="K63" s="128"/>
      <c r="L63" s="54"/>
      <c r="M63" s="52"/>
    </row>
    <row r="64" spans="3:13" x14ac:dyDescent="0.25">
      <c r="C64" s="120"/>
      <c r="D64" s="42" t="str">
        <f>последний!D61</f>
        <v>ул. Мира  в районе дома 56</v>
      </c>
      <c r="E64" s="52"/>
      <c r="F64" s="52"/>
      <c r="G64" s="131"/>
      <c r="H64" s="132"/>
      <c r="I64" s="52"/>
      <c r="J64" s="127"/>
      <c r="K64" s="128"/>
      <c r="L64" s="54"/>
      <c r="M64" s="52"/>
    </row>
    <row r="65" spans="3:13" x14ac:dyDescent="0.25">
      <c r="C65" s="119"/>
      <c r="D65" s="42" t="str">
        <f>последний!D62</f>
        <v>ул. Энтузиастов,  в районе дома 2</v>
      </c>
      <c r="E65" s="52"/>
      <c r="F65" s="52"/>
      <c r="G65" s="131"/>
      <c r="H65" s="132"/>
      <c r="I65" s="52"/>
      <c r="J65" s="127"/>
      <c r="K65" s="128"/>
      <c r="L65" s="54"/>
      <c r="M65" s="52"/>
    </row>
    <row r="66" spans="3:13" x14ac:dyDescent="0.25">
      <c r="C66" s="43">
        <f>последний!C100</f>
        <v>0</v>
      </c>
      <c r="D66" s="42">
        <f>последний!D100</f>
        <v>0</v>
      </c>
      <c r="E66" s="52"/>
      <c r="F66" s="52"/>
      <c r="G66" s="55"/>
      <c r="H66" s="56"/>
      <c r="I66" s="52"/>
      <c r="J66" s="129"/>
      <c r="K66" s="130"/>
      <c r="L66" s="58"/>
      <c r="M66" s="52"/>
    </row>
    <row r="67" spans="3:13" x14ac:dyDescent="0.25">
      <c r="C67" s="124">
        <f>последний!C76</f>
        <v>0</v>
      </c>
      <c r="D67" s="50">
        <f>последний!D76</f>
        <v>0</v>
      </c>
      <c r="E67" s="52"/>
      <c r="F67" s="52"/>
      <c r="G67" s="131"/>
      <c r="H67" s="132"/>
      <c r="I67" s="52"/>
      <c r="J67" s="52"/>
      <c r="K67" s="52"/>
      <c r="L67" s="125">
        <v>10</v>
      </c>
      <c r="M67" s="126"/>
    </row>
    <row r="68" spans="3:13" x14ac:dyDescent="0.25">
      <c r="C68" s="124"/>
      <c r="D68" s="50">
        <f>последний!D77</f>
        <v>0</v>
      </c>
      <c r="E68" s="52"/>
      <c r="F68" s="52"/>
      <c r="G68" s="131"/>
      <c r="H68" s="132"/>
      <c r="I68" s="52"/>
      <c r="J68" s="52"/>
      <c r="K68" s="52"/>
      <c r="L68" s="127"/>
      <c r="M68" s="128"/>
    </row>
    <row r="69" spans="3:13" x14ac:dyDescent="0.25">
      <c r="C69" s="124"/>
      <c r="D69" s="50">
        <f>последний!D78</f>
        <v>0</v>
      </c>
      <c r="E69" s="52"/>
      <c r="F69" s="52"/>
      <c r="G69" s="131"/>
      <c r="H69" s="132"/>
      <c r="I69" s="52"/>
      <c r="J69" s="52"/>
      <c r="K69" s="52"/>
      <c r="L69" s="127"/>
      <c r="M69" s="128"/>
    </row>
    <row r="70" spans="3:13" x14ac:dyDescent="0.25">
      <c r="C70" s="124"/>
      <c r="D70" s="50">
        <f>последний!D79</f>
        <v>0</v>
      </c>
      <c r="E70" s="52"/>
      <c r="F70" s="52"/>
      <c r="G70" s="131"/>
      <c r="H70" s="132"/>
      <c r="I70" s="52"/>
      <c r="J70" s="52"/>
      <c r="K70" s="52"/>
      <c r="L70" s="127"/>
      <c r="M70" s="128"/>
    </row>
    <row r="71" spans="3:13" x14ac:dyDescent="0.25">
      <c r="C71" s="124">
        <f>последний!C97</f>
        <v>0</v>
      </c>
      <c r="D71" s="42">
        <f>последний!D97</f>
        <v>0</v>
      </c>
      <c r="E71" s="59"/>
      <c r="F71" s="59"/>
      <c r="G71" s="142"/>
      <c r="H71" s="143"/>
      <c r="I71" s="59"/>
      <c r="J71" s="59"/>
      <c r="K71" s="59"/>
      <c r="L71" s="127"/>
      <c r="M71" s="128"/>
    </row>
    <row r="72" spans="3:13" x14ac:dyDescent="0.25">
      <c r="C72" s="124"/>
      <c r="D72" s="42">
        <f>последний!D98</f>
        <v>0</v>
      </c>
      <c r="E72" s="59"/>
      <c r="F72" s="59"/>
      <c r="G72" s="142"/>
      <c r="H72" s="143"/>
      <c r="I72" s="59"/>
      <c r="J72" s="59"/>
      <c r="K72" s="59"/>
      <c r="L72" s="127"/>
      <c r="M72" s="128"/>
    </row>
    <row r="73" spans="3:13" x14ac:dyDescent="0.25">
      <c r="C73" s="124"/>
      <c r="D73" s="42">
        <f>последний!D99</f>
        <v>0</v>
      </c>
      <c r="E73" s="59"/>
      <c r="F73" s="59"/>
      <c r="G73" s="142"/>
      <c r="H73" s="143"/>
      <c r="I73" s="59"/>
      <c r="J73" s="59"/>
      <c r="K73" s="59"/>
      <c r="L73" s="127"/>
      <c r="M73" s="128"/>
    </row>
    <row r="74" spans="3:13" x14ac:dyDescent="0.25">
      <c r="C74" s="48">
        <f>последний!C50</f>
        <v>0</v>
      </c>
      <c r="D74" s="42" t="str">
        <f>последний!D50</f>
        <v>ул. Таежная  в районе домов 22а,Мира 43а</v>
      </c>
      <c r="E74" s="59"/>
      <c r="F74" s="59"/>
      <c r="G74" s="142"/>
      <c r="H74" s="143"/>
      <c r="I74" s="59"/>
      <c r="J74" s="59"/>
      <c r="K74" s="59"/>
      <c r="L74" s="129"/>
      <c r="M74" s="130"/>
    </row>
  </sheetData>
  <mergeCells count="80">
    <mergeCell ref="J61:K66"/>
    <mergeCell ref="G62:H62"/>
    <mergeCell ref="C63:C65"/>
    <mergeCell ref="G63:H63"/>
    <mergeCell ref="L67:M74"/>
    <mergeCell ref="G68:H68"/>
    <mergeCell ref="G69:H69"/>
    <mergeCell ref="G70:H70"/>
    <mergeCell ref="C71:C73"/>
    <mergeCell ref="G71:H71"/>
    <mergeCell ref="G72:H72"/>
    <mergeCell ref="G73:H73"/>
    <mergeCell ref="G74:H74"/>
    <mergeCell ref="C67:C70"/>
    <mergeCell ref="G67:H67"/>
    <mergeCell ref="G64:H64"/>
    <mergeCell ref="G65:H65"/>
    <mergeCell ref="C61:C62"/>
    <mergeCell ref="G61:H61"/>
    <mergeCell ref="I57:I60"/>
    <mergeCell ref="G58:H58"/>
    <mergeCell ref="C59:C60"/>
    <mergeCell ref="C53:C55"/>
    <mergeCell ref="G53:H56"/>
    <mergeCell ref="C57:C58"/>
    <mergeCell ref="G57:H57"/>
    <mergeCell ref="L33:M40"/>
    <mergeCell ref="G39:H39"/>
    <mergeCell ref="G40:H40"/>
    <mergeCell ref="G37:H37"/>
    <mergeCell ref="G47:H47"/>
    <mergeCell ref="G48:H48"/>
    <mergeCell ref="G49:H49"/>
    <mergeCell ref="G50:H50"/>
    <mergeCell ref="C47:C52"/>
    <mergeCell ref="E47:F52"/>
    <mergeCell ref="C37:C39"/>
    <mergeCell ref="C2:M2"/>
    <mergeCell ref="C43:M43"/>
    <mergeCell ref="C45:D46"/>
    <mergeCell ref="E45:M45"/>
    <mergeCell ref="E46:F46"/>
    <mergeCell ref="G46:H46"/>
    <mergeCell ref="J46:K46"/>
    <mergeCell ref="L46:M46"/>
    <mergeCell ref="C33:C36"/>
    <mergeCell ref="J26:K32"/>
    <mergeCell ref="L5:M5"/>
    <mergeCell ref="I16:I25"/>
    <mergeCell ref="C26:C27"/>
    <mergeCell ref="J5:K5"/>
    <mergeCell ref="C18:C19"/>
    <mergeCell ref="G38:H38"/>
    <mergeCell ref="G30:H30"/>
    <mergeCell ref="G33:H33"/>
    <mergeCell ref="G34:H34"/>
    <mergeCell ref="G35:H35"/>
    <mergeCell ref="G36:H36"/>
    <mergeCell ref="G29:H29"/>
    <mergeCell ref="C11:C13"/>
    <mergeCell ref="G5:H5"/>
    <mergeCell ref="C16:C17"/>
    <mergeCell ref="G10:H10"/>
    <mergeCell ref="G9:H9"/>
    <mergeCell ref="G7:H7"/>
    <mergeCell ref="G16:H16"/>
    <mergeCell ref="G17:H17"/>
    <mergeCell ref="G26:H26"/>
    <mergeCell ref="G27:H27"/>
    <mergeCell ref="G28:H28"/>
    <mergeCell ref="C14:C15"/>
    <mergeCell ref="G11:H15"/>
    <mergeCell ref="C28:C31"/>
    <mergeCell ref="C20:C25"/>
    <mergeCell ref="E4:M4"/>
    <mergeCell ref="C6:C10"/>
    <mergeCell ref="C4:D5"/>
    <mergeCell ref="E6:F10"/>
    <mergeCell ref="E5:F5"/>
    <mergeCell ref="G6:H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J41"/>
  <sheetViews>
    <sheetView topLeftCell="A7" workbookViewId="0">
      <selection activeCell="O24" sqref="O24"/>
    </sheetView>
  </sheetViews>
  <sheetFormatPr defaultRowHeight="15" x14ac:dyDescent="0.25"/>
  <cols>
    <col min="1" max="1" width="4.42578125" customWidth="1"/>
    <col min="2" max="2" width="7.28515625" customWidth="1"/>
    <col min="3" max="3" width="21" customWidth="1"/>
    <col min="4" max="4" width="43.28515625" customWidth="1"/>
    <col min="5" max="5" width="15" customWidth="1"/>
    <col min="6" max="6" width="12.140625" customWidth="1"/>
    <col min="7" max="7" width="13.140625" hidden="1" customWidth="1"/>
    <col min="8" max="8" width="10.42578125" hidden="1" customWidth="1"/>
    <col min="9" max="9" width="30.42578125" customWidth="1"/>
  </cols>
  <sheetData>
    <row r="1" spans="2:9" ht="31.5" customHeight="1" thickBot="1" x14ac:dyDescent="0.3">
      <c r="B1" s="88" t="s">
        <v>0</v>
      </c>
      <c r="C1" s="88"/>
      <c r="D1" s="88"/>
      <c r="E1" s="88"/>
      <c r="F1" s="88"/>
      <c r="G1" s="88"/>
      <c r="H1" s="88"/>
    </row>
    <row r="2" spans="2:9" ht="62.25" customHeight="1" x14ac:dyDescent="0.25">
      <c r="B2" s="89" t="s">
        <v>1</v>
      </c>
      <c r="C2" s="91" t="s">
        <v>2</v>
      </c>
      <c r="D2" s="91"/>
      <c r="E2" s="91" t="s">
        <v>94</v>
      </c>
      <c r="F2" s="91" t="s">
        <v>93</v>
      </c>
      <c r="G2" s="91" t="s">
        <v>4</v>
      </c>
      <c r="H2" s="101" t="s">
        <v>5</v>
      </c>
    </row>
    <row r="3" spans="2:9" hidden="1" x14ac:dyDescent="0.25">
      <c r="B3" s="90"/>
      <c r="C3" s="92"/>
      <c r="D3" s="92"/>
      <c r="E3" s="92"/>
      <c r="F3" s="92"/>
      <c r="G3" s="92"/>
      <c r="H3" s="102"/>
    </row>
    <row r="4" spans="2:9" ht="15.75" x14ac:dyDescent="0.25">
      <c r="B4" s="9">
        <v>9</v>
      </c>
      <c r="C4" s="96" t="s">
        <v>15</v>
      </c>
      <c r="D4" s="18" t="s">
        <v>16</v>
      </c>
      <c r="E4" s="40">
        <v>1</v>
      </c>
      <c r="F4" s="40">
        <v>0</v>
      </c>
      <c r="G4" s="38"/>
      <c r="H4" s="39"/>
    </row>
    <row r="5" spans="2:9" ht="33" customHeight="1" x14ac:dyDescent="0.25">
      <c r="B5" s="7">
        <v>10</v>
      </c>
      <c r="C5" s="96"/>
      <c r="D5" s="41" t="s">
        <v>17</v>
      </c>
      <c r="E5" s="41">
        <v>1</v>
      </c>
      <c r="F5" s="41">
        <v>1</v>
      </c>
      <c r="G5" s="38"/>
      <c r="H5" s="39"/>
    </row>
    <row r="6" spans="2:9" ht="15.75" x14ac:dyDescent="0.25">
      <c r="B6" s="9">
        <v>11</v>
      </c>
      <c r="C6" s="96"/>
      <c r="D6" s="18" t="s">
        <v>18</v>
      </c>
      <c r="E6" s="40">
        <v>1</v>
      </c>
      <c r="F6" s="40">
        <v>0</v>
      </c>
      <c r="G6" s="38"/>
      <c r="H6" s="39"/>
    </row>
    <row r="7" spans="2:9" ht="15.75" x14ac:dyDescent="0.25">
      <c r="B7" s="9">
        <v>12</v>
      </c>
      <c r="C7" s="96"/>
      <c r="D7" s="15" t="s">
        <v>19</v>
      </c>
      <c r="E7" s="41">
        <v>1</v>
      </c>
      <c r="F7" s="41">
        <v>1</v>
      </c>
      <c r="G7" s="38"/>
      <c r="H7" s="39"/>
    </row>
    <row r="8" spans="2:9" ht="15.75" x14ac:dyDescent="0.25">
      <c r="B8" s="7">
        <v>13</v>
      </c>
      <c r="C8" s="96"/>
      <c r="D8" s="15" t="s">
        <v>20</v>
      </c>
      <c r="E8" s="41">
        <v>1</v>
      </c>
      <c r="F8" s="41">
        <v>1</v>
      </c>
      <c r="G8" s="38"/>
      <c r="H8" s="39"/>
    </row>
    <row r="9" spans="2:9" ht="15.75" x14ac:dyDescent="0.25">
      <c r="B9" s="9">
        <v>14</v>
      </c>
      <c r="C9" s="96"/>
      <c r="D9" s="15" t="s">
        <v>21</v>
      </c>
      <c r="E9" s="41">
        <v>1</v>
      </c>
      <c r="F9" s="41">
        <v>1</v>
      </c>
      <c r="G9" s="38"/>
      <c r="H9" s="39"/>
    </row>
    <row r="10" spans="2:9" ht="15.75" x14ac:dyDescent="0.25">
      <c r="B10" s="9">
        <v>23</v>
      </c>
      <c r="C10" s="96" t="s">
        <v>34</v>
      </c>
      <c r="D10" s="18" t="s">
        <v>35</v>
      </c>
      <c r="E10" s="40">
        <v>1</v>
      </c>
      <c r="F10" s="40">
        <v>0</v>
      </c>
      <c r="G10" s="38"/>
      <c r="H10" s="39"/>
      <c r="I10" t="s">
        <v>114</v>
      </c>
    </row>
    <row r="11" spans="2:9" ht="15.75" x14ac:dyDescent="0.25">
      <c r="B11" s="9">
        <v>24</v>
      </c>
      <c r="C11" s="96"/>
      <c r="D11" s="18" t="s">
        <v>36</v>
      </c>
      <c r="E11" s="40">
        <v>1</v>
      </c>
      <c r="F11" s="40">
        <v>0</v>
      </c>
      <c r="G11" s="38"/>
      <c r="H11" s="39"/>
      <c r="I11" t="s">
        <v>115</v>
      </c>
    </row>
    <row r="12" spans="2:9" ht="15.75" x14ac:dyDescent="0.25">
      <c r="B12" s="7">
        <v>29</v>
      </c>
      <c r="C12" s="144" t="s">
        <v>42</v>
      </c>
      <c r="D12" s="15" t="s">
        <v>43</v>
      </c>
      <c r="E12" s="41">
        <v>1</v>
      </c>
      <c r="F12" s="41">
        <v>1</v>
      </c>
      <c r="G12" s="38"/>
      <c r="H12" s="39"/>
    </row>
    <row r="13" spans="2:9" ht="15.75" x14ac:dyDescent="0.25">
      <c r="B13" s="7">
        <v>30</v>
      </c>
      <c r="C13" s="144"/>
      <c r="D13" s="15" t="s">
        <v>44</v>
      </c>
      <c r="E13" s="41">
        <v>1</v>
      </c>
      <c r="F13" s="41">
        <v>1</v>
      </c>
      <c r="G13" s="38"/>
      <c r="H13" s="39"/>
    </row>
    <row r="14" spans="2:9" ht="15.75" x14ac:dyDescent="0.25">
      <c r="B14" s="9">
        <v>31</v>
      </c>
      <c r="C14" s="144"/>
      <c r="D14" s="15" t="s">
        <v>45</v>
      </c>
      <c r="E14" s="41">
        <v>1</v>
      </c>
      <c r="F14" s="41">
        <v>1</v>
      </c>
      <c r="G14" s="38"/>
      <c r="H14" s="39"/>
    </row>
    <row r="15" spans="2:9" ht="31.5" customHeight="1" x14ac:dyDescent="0.25">
      <c r="B15" s="9">
        <v>32</v>
      </c>
      <c r="C15" s="144"/>
      <c r="D15" s="40" t="s">
        <v>46</v>
      </c>
      <c r="E15" s="40">
        <v>1</v>
      </c>
      <c r="F15" s="40">
        <v>0</v>
      </c>
      <c r="G15" s="38"/>
      <c r="H15" s="39"/>
      <c r="I15" s="65"/>
    </row>
    <row r="16" spans="2:9" ht="15.75" x14ac:dyDescent="0.25">
      <c r="B16" s="7">
        <v>33</v>
      </c>
      <c r="C16" s="144"/>
      <c r="D16" s="15" t="s">
        <v>47</v>
      </c>
      <c r="E16" s="41">
        <v>1</v>
      </c>
      <c r="F16" s="41">
        <v>1</v>
      </c>
      <c r="G16" s="38"/>
      <c r="H16" s="39"/>
    </row>
    <row r="17" spans="2:10" ht="24" customHeight="1" x14ac:dyDescent="0.25">
      <c r="B17" s="7">
        <v>36</v>
      </c>
      <c r="C17" s="96" t="s">
        <v>50</v>
      </c>
      <c r="D17" s="40" t="s">
        <v>51</v>
      </c>
      <c r="E17" s="40">
        <v>1</v>
      </c>
      <c r="F17" s="40">
        <v>0</v>
      </c>
      <c r="G17" s="38"/>
      <c r="H17" s="39"/>
      <c r="I17" s="65"/>
    </row>
    <row r="18" spans="2:10" ht="24.75" customHeight="1" x14ac:dyDescent="0.25">
      <c r="B18" s="7">
        <v>37</v>
      </c>
      <c r="C18" s="96"/>
      <c r="D18" s="40" t="s">
        <v>52</v>
      </c>
      <c r="E18" s="40">
        <v>1</v>
      </c>
      <c r="F18" s="40">
        <v>0</v>
      </c>
      <c r="G18" s="38"/>
      <c r="H18" s="39"/>
      <c r="I18" s="66"/>
      <c r="J18" s="25"/>
    </row>
    <row r="19" spans="2:10" ht="24" customHeight="1" x14ac:dyDescent="0.25">
      <c r="B19" s="9">
        <v>38</v>
      </c>
      <c r="C19" s="96"/>
      <c r="D19" s="41" t="s">
        <v>53</v>
      </c>
      <c r="E19" s="41">
        <v>1</v>
      </c>
      <c r="F19" s="41">
        <v>1</v>
      </c>
      <c r="G19" s="38"/>
      <c r="H19" s="39"/>
    </row>
    <row r="20" spans="2:10" ht="15.75" x14ac:dyDescent="0.25">
      <c r="B20" s="9">
        <v>44</v>
      </c>
      <c r="C20" s="96" t="s">
        <v>61</v>
      </c>
      <c r="D20" s="18" t="s">
        <v>62</v>
      </c>
      <c r="E20" s="40">
        <v>1</v>
      </c>
      <c r="F20" s="40">
        <v>0</v>
      </c>
      <c r="G20" s="38"/>
      <c r="H20" s="39"/>
      <c r="I20" s="65"/>
    </row>
    <row r="21" spans="2:10" ht="15.75" x14ac:dyDescent="0.25">
      <c r="B21" s="7">
        <v>45</v>
      </c>
      <c r="C21" s="96"/>
      <c r="D21" s="15" t="s">
        <v>63</v>
      </c>
      <c r="E21" s="41">
        <v>1</v>
      </c>
      <c r="F21" s="41">
        <v>1</v>
      </c>
      <c r="G21" s="38"/>
      <c r="H21" s="39"/>
    </row>
    <row r="22" spans="2:10" ht="45" x14ac:dyDescent="0.25">
      <c r="B22" s="9">
        <v>46</v>
      </c>
      <c r="C22" s="96"/>
      <c r="D22" s="18" t="s">
        <v>102</v>
      </c>
      <c r="E22" s="40">
        <v>2</v>
      </c>
      <c r="F22" s="40">
        <v>0</v>
      </c>
      <c r="G22" s="38"/>
      <c r="H22" s="39"/>
      <c r="I22" s="44" t="s">
        <v>103</v>
      </c>
      <c r="J22" s="65" t="s">
        <v>116</v>
      </c>
    </row>
    <row r="23" spans="2:10" ht="15.75" x14ac:dyDescent="0.25">
      <c r="B23" s="9">
        <v>47</v>
      </c>
      <c r="C23" s="96"/>
      <c r="D23" s="15" t="s">
        <v>65</v>
      </c>
      <c r="E23" s="41">
        <v>1</v>
      </c>
      <c r="F23" s="41">
        <v>1</v>
      </c>
      <c r="G23" s="38"/>
      <c r="H23" s="39"/>
      <c r="I23" t="s">
        <v>100</v>
      </c>
    </row>
    <row r="24" spans="2:10" ht="15.75" x14ac:dyDescent="0.25">
      <c r="B24" s="7">
        <v>48</v>
      </c>
      <c r="C24" s="96"/>
      <c r="D24" s="15" t="s">
        <v>66</v>
      </c>
      <c r="E24" s="41">
        <v>1</v>
      </c>
      <c r="F24" s="41">
        <v>1</v>
      </c>
      <c r="G24" s="38"/>
      <c r="H24" s="39"/>
    </row>
    <row r="25" spans="2:10" ht="33.75" customHeight="1" x14ac:dyDescent="0.25">
      <c r="B25" s="9">
        <v>49</v>
      </c>
      <c r="C25" s="144" t="s">
        <v>67</v>
      </c>
      <c r="D25" s="41" t="s">
        <v>68</v>
      </c>
      <c r="E25" s="41">
        <v>2</v>
      </c>
      <c r="F25" s="41">
        <v>2</v>
      </c>
      <c r="G25" s="38"/>
      <c r="H25" s="39"/>
    </row>
    <row r="26" spans="2:10" ht="18.75" customHeight="1" x14ac:dyDescent="0.25">
      <c r="B26" s="9">
        <v>50</v>
      </c>
      <c r="C26" s="144"/>
      <c r="D26" s="41" t="s">
        <v>69</v>
      </c>
      <c r="E26" s="41">
        <v>1</v>
      </c>
      <c r="F26" s="41">
        <v>1</v>
      </c>
      <c r="G26" s="38"/>
      <c r="H26" s="39"/>
    </row>
    <row r="27" spans="2:10" ht="18" customHeight="1" x14ac:dyDescent="0.25">
      <c r="B27" s="9">
        <v>51</v>
      </c>
      <c r="C27" s="144"/>
      <c r="D27" s="40" t="s">
        <v>70</v>
      </c>
      <c r="E27" s="40">
        <v>1</v>
      </c>
      <c r="F27" s="40">
        <v>0</v>
      </c>
      <c r="G27" s="38"/>
      <c r="H27" s="39"/>
      <c r="J27" s="65"/>
    </row>
    <row r="28" spans="2:10" ht="20.25" customHeight="1" x14ac:dyDescent="0.25">
      <c r="B28" s="9">
        <v>52</v>
      </c>
      <c r="C28" s="144"/>
      <c r="D28" s="41" t="s">
        <v>71</v>
      </c>
      <c r="E28" s="41">
        <v>1</v>
      </c>
      <c r="F28" s="41">
        <v>1</v>
      </c>
      <c r="G28" s="38"/>
      <c r="H28" s="39"/>
    </row>
    <row r="29" spans="2:10" ht="18.75" customHeight="1" x14ac:dyDescent="0.25">
      <c r="B29" s="9">
        <v>53</v>
      </c>
      <c r="C29" s="144"/>
      <c r="D29" s="41" t="s">
        <v>72</v>
      </c>
      <c r="E29" s="41">
        <v>2</v>
      </c>
      <c r="F29" s="41">
        <v>2</v>
      </c>
      <c r="G29" s="21"/>
      <c r="H29" s="39"/>
    </row>
    <row r="30" spans="2:10" ht="15.75" x14ac:dyDescent="0.25">
      <c r="B30" s="9">
        <v>54</v>
      </c>
      <c r="C30" s="144"/>
      <c r="D30" s="15" t="s">
        <v>73</v>
      </c>
      <c r="E30" s="41">
        <v>1</v>
      </c>
      <c r="F30" s="41">
        <v>1</v>
      </c>
      <c r="G30" s="38"/>
      <c r="H30" s="39"/>
    </row>
    <row r="31" spans="2:10" ht="15.75" x14ac:dyDescent="0.25">
      <c r="B31" s="7">
        <v>55</v>
      </c>
      <c r="C31" s="144" t="s">
        <v>74</v>
      </c>
      <c r="D31" s="18" t="s">
        <v>75</v>
      </c>
      <c r="E31" s="40">
        <v>1</v>
      </c>
      <c r="F31" s="40">
        <v>0</v>
      </c>
      <c r="G31" s="38"/>
      <c r="H31" s="39"/>
      <c r="J31" s="65"/>
    </row>
    <row r="32" spans="2:10" ht="15.75" x14ac:dyDescent="0.25">
      <c r="B32" s="9">
        <v>56</v>
      </c>
      <c r="C32" s="144"/>
      <c r="D32" s="15" t="s">
        <v>76</v>
      </c>
      <c r="E32" s="41">
        <v>1</v>
      </c>
      <c r="F32" s="41">
        <v>1</v>
      </c>
      <c r="G32" s="38"/>
      <c r="H32" s="39"/>
    </row>
    <row r="33" spans="2:10" ht="15.75" x14ac:dyDescent="0.25">
      <c r="B33" s="9">
        <v>57</v>
      </c>
      <c r="C33" s="144"/>
      <c r="D33" s="18" t="s">
        <v>77</v>
      </c>
      <c r="E33" s="40">
        <v>1</v>
      </c>
      <c r="F33" s="40">
        <v>0</v>
      </c>
      <c r="G33" s="38"/>
      <c r="H33" s="39"/>
      <c r="J33" s="65"/>
    </row>
    <row r="34" spans="2:10" ht="15.75" x14ac:dyDescent="0.25">
      <c r="B34" s="7">
        <v>58</v>
      </c>
      <c r="C34" s="144"/>
      <c r="D34" s="18" t="s">
        <v>78</v>
      </c>
      <c r="E34" s="40">
        <v>1</v>
      </c>
      <c r="F34" s="40">
        <v>0</v>
      </c>
      <c r="G34" s="38"/>
      <c r="H34" s="39"/>
      <c r="J34" s="65"/>
    </row>
    <row r="35" spans="2:10" ht="15.75" x14ac:dyDescent="0.25">
      <c r="B35" s="9">
        <v>59</v>
      </c>
      <c r="C35" s="144"/>
      <c r="D35" s="15" t="s">
        <v>79</v>
      </c>
      <c r="E35" s="41">
        <v>1</v>
      </c>
      <c r="F35" s="41">
        <v>1</v>
      </c>
      <c r="G35" s="38"/>
      <c r="H35" s="39"/>
    </row>
    <row r="36" spans="2:10" ht="15.75" x14ac:dyDescent="0.25">
      <c r="B36" s="7">
        <v>64</v>
      </c>
      <c r="C36" s="17" t="s">
        <v>86</v>
      </c>
      <c r="D36" s="18" t="s">
        <v>87</v>
      </c>
      <c r="E36" s="40">
        <v>3</v>
      </c>
      <c r="F36" s="40">
        <v>0</v>
      </c>
      <c r="G36" s="38"/>
      <c r="H36" s="39"/>
      <c r="J36" s="66"/>
    </row>
    <row r="37" spans="2:10" ht="16.5" thickBot="1" x14ac:dyDescent="0.3">
      <c r="B37" s="12"/>
      <c r="C37" s="13" t="s">
        <v>91</v>
      </c>
      <c r="D37" s="13"/>
      <c r="E37" s="13">
        <v>80</v>
      </c>
      <c r="F37" s="13">
        <f>SUM(F4:F36)</f>
        <v>21</v>
      </c>
      <c r="G37" s="13"/>
      <c r="H37" s="14"/>
    </row>
    <row r="39" spans="2:10" x14ac:dyDescent="0.25">
      <c r="C39" s="26"/>
      <c r="D39" s="27" t="s">
        <v>96</v>
      </c>
    </row>
    <row r="40" spans="2:10" x14ac:dyDescent="0.25">
      <c r="C40" s="25"/>
      <c r="D40" s="27" t="s">
        <v>95</v>
      </c>
    </row>
    <row r="41" spans="2:10" x14ac:dyDescent="0.25">
      <c r="C41" s="24"/>
      <c r="D41" s="27" t="s">
        <v>97</v>
      </c>
    </row>
  </sheetData>
  <mergeCells count="14">
    <mergeCell ref="C17:C19"/>
    <mergeCell ref="C20:C24"/>
    <mergeCell ref="C25:C30"/>
    <mergeCell ref="C31:C35"/>
    <mergeCell ref="C10:C11"/>
    <mergeCell ref="C12:C16"/>
    <mergeCell ref="C4:C9"/>
    <mergeCell ref="B1:H1"/>
    <mergeCell ref="B2:B3"/>
    <mergeCell ref="C2:D3"/>
    <mergeCell ref="E2:E3"/>
    <mergeCell ref="F2:F3"/>
    <mergeCell ref="G2:G3"/>
    <mergeCell ref="H2:H3"/>
  </mergeCells>
  <pageMargins left="0.7" right="0.7" top="0.75" bottom="0.75" header="0.3" footer="0.3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по состоянию на 23.09.2019</vt:lpstr>
      <vt:lpstr>по состоянию на 01.10.2019</vt:lpstr>
      <vt:lpstr>по состоянию на 01.11.2019</vt:lpstr>
      <vt:lpstr>готовность по всем площадкам </vt:lpstr>
      <vt:lpstr>по микрорайонам</vt:lpstr>
      <vt:lpstr>Лист2</vt:lpstr>
      <vt:lpstr>последний</vt:lpstr>
      <vt:lpstr>графики</vt:lpstr>
      <vt:lpstr>готовность по всем площадка (2</vt:lpstr>
      <vt:lpstr>графики (2)</vt:lpstr>
      <vt:lpstr>график (3)</vt:lpstr>
      <vt:lpstr>график (4)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2019-11-05T05:15:30Z</dcterms:modified>
</cp:coreProperties>
</file>