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ГПД на 2019 год\ШКОЛА 2\11. Овощи, джем\"/>
    </mc:Choice>
  </mc:AlternateContent>
  <bookViews>
    <workbookView xWindow="0" yWindow="0" windowWidth="15345" windowHeight="6735"/>
  </bookViews>
  <sheets>
    <sheet name="молоко цельное" sheetId="14" r:id="rId1"/>
    <sheet name="школа" sheetId="15" r:id="rId2"/>
  </sheets>
  <definedNames>
    <definedName name="_xlnm.Print_Area" localSheetId="0">'молоко цельное'!$A$1:$M$36</definedName>
  </definedNames>
  <calcPr calcId="162913"/>
</workbook>
</file>

<file path=xl/calcChain.xml><?xml version="1.0" encoding="utf-8"?>
<calcChain xmlns="http://schemas.openxmlformats.org/spreadsheetml/2006/main">
  <c r="L19" i="14" l="1"/>
  <c r="L17" i="14"/>
  <c r="M20" i="14" l="1"/>
  <c r="L23" i="14"/>
  <c r="M24" i="14" s="1"/>
  <c r="L21" i="14"/>
  <c r="M22" i="14" s="1"/>
  <c r="M18" i="14"/>
  <c r="M16" i="14"/>
  <c r="M14" i="14"/>
  <c r="M12" i="14"/>
  <c r="M10" i="14"/>
  <c r="M8" i="14"/>
  <c r="M25" i="14" l="1"/>
  <c r="K7" i="15"/>
  <c r="L8" i="15" l="1"/>
  <c r="L9" i="15" s="1"/>
</calcChain>
</file>

<file path=xl/sharedStrings.xml><?xml version="1.0" encoding="utf-8"?>
<sst xmlns="http://schemas.openxmlformats.org/spreadsheetml/2006/main" count="88" uniqueCount="59">
  <si>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</si>
  <si>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</si>
  <si>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</si>
  <si>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</si>
  <si>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</si>
  <si>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</si>
  <si>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</si>
  <si>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</si>
  <si>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</si>
  <si>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</si>
  <si>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</si>
  <si>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</si>
  <si>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</si>
  <si>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</si>
  <si>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</si>
  <si>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</si>
  <si>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</si>
  <si>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</si>
  <si>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</si>
  <si>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</si>
  <si>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</si>
  <si>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</si>
  <si>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</si>
  <si>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</si>
  <si>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</si>
  <si>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</si>
  <si>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</si>
  <si>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</si>
  <si>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</si>
  <si>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</si>
  <si>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</si>
  <si>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Картофель</t>
  </si>
  <si>
    <t>Огурцы</t>
  </si>
  <si>
    <t>Джем фруктовый</t>
  </si>
  <si>
    <t>Яблоки</t>
  </si>
  <si>
    <t>Капуста белокачанная</t>
  </si>
  <si>
    <t>Лук репчатый</t>
  </si>
  <si>
    <t>Морковь столовая</t>
  </si>
  <si>
    <t xml:space="preserve">Дата составления сводной  таблицы    </t>
  </si>
  <si>
    <t>Ф.И.О.  Директор                                                                        В.В.Погребняк                    Подпись ______________________</t>
  </si>
  <si>
    <t>IV. Обоснование начальной (максимальной) цены гражданско-правового договора на поставку продуктов питания (овощи, яблоки, джем)</t>
  </si>
  <si>
    <t>Свекла столовая</t>
  </si>
  <si>
    <t>Томаты (помидоры)</t>
  </si>
  <si>
    <t>Вид продукта по способу обработки: Не стерилизованный. Вид сырья: абрикос. Продукт обогащен витаминами: нет.</t>
  </si>
  <si>
    <t>Огурцы. Плоды целые, здоровые, без повреждений, гнили, плесени, без постороннего запаха и вкуса, содержание нитратов в норме. ГОСТ 33932-2016.</t>
  </si>
  <si>
    <t>Томаты (помидоры). Плоды целые, здоровые, чистые, неповрежденные, без наличия гнили и плесени, плотные, неперезрелые, без постороннего запаха и вкуса, содержание нитратов в норме. ГОСТ 1725-85.</t>
  </si>
  <si>
    <t>Морковь свежая высший сорт, мытая. Корнеплоды целые, здоровые, чистые, свежие, не треснувшие, правильной формы, без постороннего запаха, содержание пестицидов и нитратов не должны превышать нормы. ГОСТ 32284-2013 .</t>
  </si>
  <si>
    <t xml:space="preserve">Лук репчатый. Первого класса. Луковицы  вызревшие, здоровые, чистые, целые, не проросшие, без повреждений, без постороннего запаха и привкуса, содержание нитратов и пестицидов не должны превышать нормы. ГОСТ 34306-2017. </t>
  </si>
  <si>
    <t xml:space="preserve"> Капуста белокачанная. Класс первый Кочаны свежие, целые, здоровые, чистые, не проросшие, плотные, без повреждений, без постороннего запаха и привкуса, содержание нитратов и пестицидов в капусте не должно превышать допустимые уровни. ГОСТ Р 51809-2001. </t>
  </si>
  <si>
    <t>Свекла высшего сорта. Корнеплоды свежие, целые, здоровые, чистые, не увядшие, не треснувшие, без признаков прорастания, без повреждений, без постороннего запаха и привкуса, содержание нитратов в норме. Должна быть мытой и (или) очищенной от земли сухим способом. ГОСТ 32285-2013.</t>
  </si>
  <si>
    <t>6*</t>
  </si>
  <si>
    <t>Коммерческое предложение вх. 9 от 25.02.2019г</t>
  </si>
  <si>
    <t>Коммерческое предложение вх. 4 от 25.02.2019г</t>
  </si>
  <si>
    <t>Коммерческое предложение вх. 12 от 25.02.2019г</t>
  </si>
  <si>
    <t>Коммерческое предложение вх. 8 от 25.02.2019г</t>
  </si>
  <si>
    <t>Коммерческое предложение вх. 6 от 25.02.2019г</t>
  </si>
  <si>
    <t>Коммерческое предложение вх. 11 от 52.02.2019г</t>
  </si>
  <si>
    <t>Картофель. Клубни целые чистые, здоровые, зрелые, с плотной кожурой, не проросшие, не увядшие, без повреждений   без постороннего запаха и привкуса,  содержание нитратов и пестицидов в картофеле не должно превышать допустимые уровни. ГОСТ 7176-2017 .</t>
  </si>
  <si>
    <t xml:space="preserve">Яблоки. Сорт высший. Плоды целые, чистые, без признаков порчи, без постороннего запаха и привкуса. Содержание пестицидов, радионуклидов не должно превышать допустимые уровни. ГОСТ 34314-2017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</si>
</sst>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87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justify" wrapText="1"/>
    </xf>
    <xf numFmtId="0" fontId="11" fillId="2" borderId="1" xfId="0" applyFont="1" applyFill="1" applyBorder="1" applyAlignment="1">
      <alignment horizontal="justify" vertical="justify" wrapText="1"/>
    </xf>
    <xf numFmtId="0" fontId="7" fillId="2" borderId="0" xfId="0" applyFont="1" applyFill="1" applyBorder="1" applyAlignment="1">
      <alignment horizontal="justify" vertical="justify"/>
    </xf>
    <xf numFmtId="0" fontId="3" fillId="2" borderId="0" xfId="0" applyFont="1" applyFill="1" applyBorder="1" applyAlignment="1">
      <alignment horizontal="justify" vertical="justify" wrapText="1"/>
    </xf>
    <xf numFmtId="0" fontId="7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4" fillId="2" borderId="1" xfId="0" applyFont="1" applyFill="1" applyBorder="1" applyAlignment="1">
      <alignment horizontal="left" vertical="center"/>
    </xf>
    <xf numFmtId="43" fontId="11" fillId="2" borderId="2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justify" vertical="justify" wrapText="1"/>
    </xf>
    <xf numFmtId="0" fontId="11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justify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topLeftCell="A16" zoomScale="80" zoomScaleNormal="80" workbookViewId="0">
      <selection activeCell="C23" sqref="C23"/>
    </sheetView>
  </sheetViews>
  <sheetFormatPr defaultRowHeight="15" x14ac:dyDescent="0.25"/>
  <cols>
    <col min="1" max="1" width="6" style="22" customWidth="1"/>
    <col min="2" max="2" width="12.85546875" style="43" customWidth="1"/>
    <col min="3" max="3" width="50.140625" style="55" customWidth="1"/>
    <col min="4" max="4" width="7.140625" style="22" customWidth="1"/>
    <col min="5" max="5" width="7.42578125" style="22" customWidth="1"/>
    <col min="6" max="11" width="9.140625" style="22"/>
    <col min="12" max="12" width="10.28515625" style="22" customWidth="1"/>
    <col min="13" max="13" width="16.28515625" style="22" customWidth="1"/>
    <col min="14" max="16384" width="9.140625" style="22"/>
  </cols>
  <sheetData>
    <row r="1" spans="1:13" x14ac:dyDescent="0.25">
      <c r="A1" s="73" t="s">
        <v>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s="23" customFormat="1" ht="23.25" customHeight="1" x14ac:dyDescent="0.2">
      <c r="A2" s="80" t="s">
        <v>30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x14ac:dyDescent="0.25">
      <c r="A3" s="24"/>
      <c r="B3" s="38"/>
      <c r="C3" s="50"/>
      <c r="D3" s="25"/>
      <c r="E3" s="25"/>
      <c r="F3" s="25"/>
      <c r="G3" s="25"/>
      <c r="H3" s="45"/>
      <c r="I3" s="48"/>
      <c r="J3" s="67"/>
      <c r="K3" s="48"/>
      <c r="L3" s="25"/>
      <c r="M3" s="25"/>
    </row>
    <row r="4" spans="1:13" ht="15.75" x14ac:dyDescent="0.25">
      <c r="A4" s="74" t="s">
        <v>28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5">
      <c r="A5" s="75" t="s">
        <v>0</v>
      </c>
      <c r="B5" s="76" t="s">
        <v>9</v>
      </c>
      <c r="C5" s="78" t="s">
        <v>10</v>
      </c>
      <c r="D5" s="76" t="s">
        <v>11</v>
      </c>
      <c r="E5" s="76" t="s">
        <v>1</v>
      </c>
      <c r="F5" s="76" t="s">
        <v>2</v>
      </c>
      <c r="G5" s="76"/>
      <c r="H5" s="76"/>
      <c r="I5" s="76"/>
      <c r="J5" s="76"/>
      <c r="K5" s="76"/>
      <c r="L5" s="77" t="s">
        <v>6</v>
      </c>
      <c r="M5" s="77" t="s">
        <v>7</v>
      </c>
    </row>
    <row r="6" spans="1:13" x14ac:dyDescent="0.25">
      <c r="A6" s="75"/>
      <c r="B6" s="77"/>
      <c r="C6" s="78"/>
      <c r="D6" s="76"/>
      <c r="E6" s="76"/>
      <c r="F6" s="26" t="s">
        <v>3</v>
      </c>
      <c r="G6" s="26" t="s">
        <v>4</v>
      </c>
      <c r="H6" s="46" t="s">
        <v>5</v>
      </c>
      <c r="I6" s="49" t="s">
        <v>13</v>
      </c>
      <c r="J6" s="68" t="s">
        <v>14</v>
      </c>
      <c r="K6" s="49" t="s">
        <v>50</v>
      </c>
      <c r="L6" s="79"/>
      <c r="M6" s="79"/>
    </row>
    <row r="7" spans="1:13" ht="75" x14ac:dyDescent="0.25">
      <c r="A7" s="10">
        <v>1</v>
      </c>
      <c r="B7" s="11" t="s">
        <v>37</v>
      </c>
      <c r="C7" s="51" t="s">
        <v>46</v>
      </c>
      <c r="D7" s="27" t="s">
        <v>29</v>
      </c>
      <c r="E7" s="28">
        <v>2000</v>
      </c>
      <c r="F7" s="29">
        <v>42</v>
      </c>
      <c r="G7" s="29">
        <v>46</v>
      </c>
      <c r="H7" s="29">
        <v>40</v>
      </c>
      <c r="I7" s="29">
        <v>0</v>
      </c>
      <c r="J7" s="29">
        <v>0</v>
      </c>
      <c r="K7" s="29">
        <v>0</v>
      </c>
      <c r="L7" s="30">
        <v>42.6</v>
      </c>
      <c r="M7" s="13"/>
    </row>
    <row r="8" spans="1:13" x14ac:dyDescent="0.25">
      <c r="A8" s="71" t="s">
        <v>12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37">
        <f>L7*E7</f>
        <v>85200</v>
      </c>
    </row>
    <row r="9" spans="1:13" ht="75" x14ac:dyDescent="0.25">
      <c r="A9" s="10">
        <v>2</v>
      </c>
      <c r="B9" s="11" t="s">
        <v>36</v>
      </c>
      <c r="C9" s="51" t="s">
        <v>47</v>
      </c>
      <c r="D9" s="27" t="s">
        <v>29</v>
      </c>
      <c r="E9" s="28">
        <v>2000</v>
      </c>
      <c r="F9" s="29">
        <v>42</v>
      </c>
      <c r="G9" s="29">
        <v>46</v>
      </c>
      <c r="H9" s="29">
        <v>40</v>
      </c>
      <c r="I9" s="29">
        <v>0</v>
      </c>
      <c r="J9" s="29">
        <v>0</v>
      </c>
      <c r="K9" s="29">
        <v>0</v>
      </c>
      <c r="L9" s="30">
        <v>42.6</v>
      </c>
      <c r="M9" s="37"/>
    </row>
    <row r="10" spans="1:13" x14ac:dyDescent="0.25">
      <c r="A10" s="71" t="s">
        <v>12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7">
        <f>L9*E9</f>
        <v>85200</v>
      </c>
    </row>
    <row r="11" spans="1:13" ht="90" x14ac:dyDescent="0.25">
      <c r="A11" s="10">
        <v>3</v>
      </c>
      <c r="B11" s="11" t="s">
        <v>35</v>
      </c>
      <c r="C11" s="51" t="s">
        <v>48</v>
      </c>
      <c r="D11" s="27" t="s">
        <v>29</v>
      </c>
      <c r="E11" s="28">
        <v>1500</v>
      </c>
      <c r="F11" s="29">
        <v>42</v>
      </c>
      <c r="G11" s="29">
        <v>46</v>
      </c>
      <c r="H11" s="29">
        <v>40</v>
      </c>
      <c r="I11" s="29">
        <v>0</v>
      </c>
      <c r="J11" s="29">
        <v>0</v>
      </c>
      <c r="K11" s="29">
        <v>0</v>
      </c>
      <c r="L11" s="30">
        <v>42.6</v>
      </c>
      <c r="M11" s="37"/>
    </row>
    <row r="12" spans="1:13" x14ac:dyDescent="0.25">
      <c r="A12" s="71" t="s">
        <v>12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7">
        <f>L11*E11</f>
        <v>63900</v>
      </c>
    </row>
    <row r="13" spans="1:13" ht="105" x14ac:dyDescent="0.25">
      <c r="A13" s="10">
        <v>4</v>
      </c>
      <c r="B13" s="11" t="s">
        <v>41</v>
      </c>
      <c r="C13" s="51" t="s">
        <v>49</v>
      </c>
      <c r="D13" s="27" t="s">
        <v>29</v>
      </c>
      <c r="E13" s="28">
        <v>600</v>
      </c>
      <c r="F13" s="29">
        <v>42</v>
      </c>
      <c r="G13" s="29">
        <v>46</v>
      </c>
      <c r="H13" s="29">
        <v>40</v>
      </c>
      <c r="I13" s="29">
        <v>0</v>
      </c>
      <c r="J13" s="29">
        <v>0</v>
      </c>
      <c r="K13" s="29">
        <v>0</v>
      </c>
      <c r="L13" s="30">
        <v>42.6</v>
      </c>
      <c r="M13" s="37"/>
    </row>
    <row r="14" spans="1:13" x14ac:dyDescent="0.25">
      <c r="A14" s="71" t="s">
        <v>12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37">
        <f>L13*E13</f>
        <v>25560</v>
      </c>
    </row>
    <row r="15" spans="1:13" ht="90" x14ac:dyDescent="0.25">
      <c r="A15" s="10">
        <v>5</v>
      </c>
      <c r="B15" s="11" t="s">
        <v>31</v>
      </c>
      <c r="C15" s="51" t="s">
        <v>57</v>
      </c>
      <c r="D15" s="27" t="s">
        <v>29</v>
      </c>
      <c r="E15" s="28">
        <v>6000</v>
      </c>
      <c r="F15" s="29">
        <v>42</v>
      </c>
      <c r="G15" s="29">
        <v>46</v>
      </c>
      <c r="H15" s="29">
        <v>40</v>
      </c>
      <c r="I15" s="29">
        <v>0</v>
      </c>
      <c r="J15" s="29">
        <v>0</v>
      </c>
      <c r="K15" s="29">
        <v>0</v>
      </c>
      <c r="L15" s="30">
        <v>42.6</v>
      </c>
      <c r="M15" s="37"/>
    </row>
    <row r="16" spans="1:13" x14ac:dyDescent="0.25">
      <c r="A16" s="71" t="s">
        <v>12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37">
        <f>L15*E15</f>
        <v>255600</v>
      </c>
    </row>
    <row r="17" spans="1:13" ht="75" x14ac:dyDescent="0.25">
      <c r="A17" s="10">
        <v>6</v>
      </c>
      <c r="B17" s="11" t="s">
        <v>34</v>
      </c>
      <c r="C17" s="51" t="s">
        <v>58</v>
      </c>
      <c r="D17" s="27" t="s">
        <v>29</v>
      </c>
      <c r="E17" s="28">
        <v>3500</v>
      </c>
      <c r="F17" s="29">
        <v>147</v>
      </c>
      <c r="G17" s="29">
        <v>145</v>
      </c>
      <c r="H17" s="29">
        <v>140</v>
      </c>
      <c r="I17" s="29">
        <v>0</v>
      </c>
      <c r="J17" s="29">
        <v>0</v>
      </c>
      <c r="K17" s="29">
        <v>0</v>
      </c>
      <c r="L17" s="30">
        <f>(F17+G17+H17+I17+K17)/3</f>
        <v>144</v>
      </c>
      <c r="M17" s="37"/>
    </row>
    <row r="18" spans="1:13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37">
        <f>L17*E17</f>
        <v>504000</v>
      </c>
    </row>
    <row r="19" spans="1:13" ht="45" x14ac:dyDescent="0.25">
      <c r="A19" s="59">
        <v>7</v>
      </c>
      <c r="B19" s="60" t="s">
        <v>33</v>
      </c>
      <c r="C19" s="61" t="s">
        <v>43</v>
      </c>
      <c r="D19" s="62" t="s">
        <v>29</v>
      </c>
      <c r="E19" s="63">
        <v>120</v>
      </c>
      <c r="F19" s="64">
        <v>0</v>
      </c>
      <c r="G19" s="64">
        <v>0</v>
      </c>
      <c r="H19" s="64">
        <v>0</v>
      </c>
      <c r="I19" s="64">
        <v>100</v>
      </c>
      <c r="J19" s="64">
        <v>85</v>
      </c>
      <c r="K19" s="64">
        <v>165</v>
      </c>
      <c r="L19" s="65">
        <f>(K19+J19+I19)</f>
        <v>350</v>
      </c>
      <c r="M19" s="66"/>
    </row>
    <row r="20" spans="1:13" x14ac:dyDescent="0.25">
      <c r="A20" s="71" t="s">
        <v>12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37">
        <f>L19*E19</f>
        <v>42000</v>
      </c>
    </row>
    <row r="21" spans="1:13" ht="45" x14ac:dyDescent="0.25">
      <c r="A21" s="10">
        <v>8</v>
      </c>
      <c r="B21" s="11" t="s">
        <v>32</v>
      </c>
      <c r="C21" s="51" t="s">
        <v>44</v>
      </c>
      <c r="D21" s="27" t="s">
        <v>29</v>
      </c>
      <c r="E21" s="28">
        <v>400</v>
      </c>
      <c r="F21" s="29">
        <v>327</v>
      </c>
      <c r="G21" s="29">
        <v>325</v>
      </c>
      <c r="H21" s="29">
        <v>320</v>
      </c>
      <c r="I21" s="29">
        <v>0</v>
      </c>
      <c r="J21" s="29">
        <v>0</v>
      </c>
      <c r="K21" s="29">
        <v>0</v>
      </c>
      <c r="L21" s="30">
        <f>(F21+G21+H21+I21+K21)/5</f>
        <v>194.4</v>
      </c>
      <c r="M21" s="37"/>
    </row>
    <row r="22" spans="1:13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37">
        <f>L21*E21</f>
        <v>77760</v>
      </c>
    </row>
    <row r="23" spans="1:13" ht="75" x14ac:dyDescent="0.25">
      <c r="A23" s="10">
        <v>9</v>
      </c>
      <c r="B23" s="11" t="s">
        <v>42</v>
      </c>
      <c r="C23" s="51" t="s">
        <v>45</v>
      </c>
      <c r="D23" s="27" t="s">
        <v>29</v>
      </c>
      <c r="E23" s="28">
        <v>500</v>
      </c>
      <c r="F23" s="29">
        <v>327</v>
      </c>
      <c r="G23" s="29">
        <v>325</v>
      </c>
      <c r="H23" s="29">
        <v>320</v>
      </c>
      <c r="I23" s="29">
        <v>0</v>
      </c>
      <c r="J23" s="29">
        <v>0</v>
      </c>
      <c r="K23" s="29">
        <v>0</v>
      </c>
      <c r="L23" s="30">
        <f>(F23+G23+H23+I23+K23)/5</f>
        <v>194.4</v>
      </c>
      <c r="M23" s="37"/>
    </row>
    <row r="24" spans="1:13" x14ac:dyDescent="0.25">
      <c r="A24" s="71">
        <v>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37">
        <f>L23*E23</f>
        <v>97200</v>
      </c>
    </row>
    <row r="25" spans="1:13" x14ac:dyDescent="0.25">
      <c r="A25" s="58" t="s">
        <v>15</v>
      </c>
      <c r="B25" s="58"/>
      <c r="C25" s="56"/>
      <c r="D25" s="56"/>
      <c r="E25" s="56"/>
      <c r="F25" s="56"/>
      <c r="G25" s="56"/>
      <c r="H25" s="56"/>
      <c r="I25" s="56"/>
      <c r="J25" s="69"/>
      <c r="K25" s="56"/>
      <c r="L25" s="56"/>
      <c r="M25" s="57">
        <f>M8+M10+M12+M14+M16+M18+M20+M22+M24</f>
        <v>1236420</v>
      </c>
    </row>
    <row r="26" spans="1:13" x14ac:dyDescent="0.25">
      <c r="A26" s="31"/>
      <c r="B26" s="40"/>
      <c r="C26" s="52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13" ht="15.75" x14ac:dyDescent="0.25">
      <c r="A27" s="32">
        <v>1</v>
      </c>
      <c r="B27" s="72" t="s">
        <v>51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</row>
    <row r="28" spans="1:13" ht="15.75" x14ac:dyDescent="0.25">
      <c r="A28" s="32">
        <v>2</v>
      </c>
      <c r="B28" s="72" t="s">
        <v>52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</row>
    <row r="29" spans="1:13" ht="15.75" x14ac:dyDescent="0.25">
      <c r="A29" s="32">
        <v>3</v>
      </c>
      <c r="B29" s="72" t="s">
        <v>53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</row>
    <row r="30" spans="1:13" ht="15.75" x14ac:dyDescent="0.25">
      <c r="A30" s="32">
        <v>4</v>
      </c>
      <c r="B30" s="72" t="s">
        <v>54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13" ht="15.75" x14ac:dyDescent="0.25">
      <c r="A31" s="32">
        <v>5</v>
      </c>
      <c r="B31" s="72" t="s">
        <v>55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</row>
    <row r="32" spans="1:13" ht="15.75" x14ac:dyDescent="0.25">
      <c r="A32" s="32">
        <v>5</v>
      </c>
      <c r="B32" s="72" t="s">
        <v>56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</row>
    <row r="33" spans="1:13" ht="15.75" x14ac:dyDescent="0.25">
      <c r="A33" s="32"/>
      <c r="B33" s="39"/>
      <c r="C33" s="53"/>
      <c r="D33" s="33"/>
      <c r="E33" s="33"/>
      <c r="F33" s="33"/>
      <c r="G33" s="33"/>
      <c r="H33" s="44"/>
      <c r="I33" s="47"/>
      <c r="J33" s="47"/>
      <c r="K33" s="47"/>
      <c r="L33" s="33"/>
      <c r="M33" s="33"/>
    </row>
    <row r="34" spans="1:13" ht="15.75" x14ac:dyDescent="0.25">
      <c r="A34" s="34" t="s">
        <v>19</v>
      </c>
      <c r="B34" s="41"/>
      <c r="C34" s="54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3" ht="15.75" x14ac:dyDescent="0.25">
      <c r="A35" s="70" t="s">
        <v>39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</row>
    <row r="36" spans="1:13" ht="15.75" x14ac:dyDescent="0.25">
      <c r="A36" s="70" t="s">
        <v>38</v>
      </c>
      <c r="B36" s="70"/>
      <c r="C36" s="70"/>
      <c r="D36" s="36"/>
      <c r="E36" s="36"/>
      <c r="F36" s="36"/>
      <c r="G36" s="35"/>
      <c r="H36" s="35"/>
      <c r="I36" s="35"/>
      <c r="J36" s="35"/>
      <c r="K36" s="35"/>
      <c r="L36" s="35"/>
      <c r="M36" s="35"/>
    </row>
    <row r="37" spans="1:13" x14ac:dyDescent="0.25">
      <c r="A37" s="35"/>
      <c r="B37" s="42"/>
      <c r="C37" s="54"/>
      <c r="D37" s="35"/>
      <c r="E37" s="35"/>
      <c r="F37" s="35"/>
      <c r="G37" s="35"/>
      <c r="H37" s="35"/>
      <c r="I37" s="35"/>
      <c r="J37" s="35"/>
      <c r="K37" s="35"/>
      <c r="L37" s="35"/>
      <c r="M37" s="35"/>
    </row>
    <row r="38" spans="1:13" x14ac:dyDescent="0.25">
      <c r="A38" s="35"/>
      <c r="B38" s="42"/>
      <c r="C38" s="54"/>
      <c r="D38" s="35"/>
      <c r="E38" s="35"/>
      <c r="F38" s="35"/>
      <c r="G38" s="35"/>
      <c r="H38" s="35"/>
      <c r="I38" s="35"/>
      <c r="J38" s="35"/>
      <c r="K38" s="35"/>
      <c r="L38" s="35"/>
      <c r="M38" s="35"/>
    </row>
    <row r="39" spans="1:13" x14ac:dyDescent="0.25">
      <c r="A39" s="35"/>
      <c r="B39" s="42"/>
      <c r="C39" s="54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13" x14ac:dyDescent="0.25">
      <c r="A40" s="35"/>
      <c r="B40" s="42"/>
      <c r="C40" s="54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42"/>
      <c r="C41" s="54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2" spans="1:13" x14ac:dyDescent="0.25">
      <c r="A42" s="35"/>
      <c r="B42" s="42"/>
      <c r="C42" s="54"/>
      <c r="D42" s="35"/>
      <c r="E42" s="35"/>
      <c r="F42" s="35"/>
      <c r="G42" s="35"/>
      <c r="H42" s="35"/>
      <c r="I42" s="35"/>
      <c r="J42" s="35"/>
      <c r="K42" s="35"/>
      <c r="L42" s="35"/>
      <c r="M42" s="35"/>
    </row>
  </sheetData>
  <mergeCells count="28">
    <mergeCell ref="B32:M32"/>
    <mergeCell ref="A1:M1"/>
    <mergeCell ref="A4:M4"/>
    <mergeCell ref="A5:A6"/>
    <mergeCell ref="B5:B6"/>
    <mergeCell ref="C5:C6"/>
    <mergeCell ref="D5:D6"/>
    <mergeCell ref="E5:E6"/>
    <mergeCell ref="F5:K5"/>
    <mergeCell ref="L5:L6"/>
    <mergeCell ref="M5:M6"/>
    <mergeCell ref="A2:M2"/>
    <mergeCell ref="A36:C36"/>
    <mergeCell ref="A8:L8"/>
    <mergeCell ref="B27:M27"/>
    <mergeCell ref="A10:L10"/>
    <mergeCell ref="A12:L12"/>
    <mergeCell ref="A14:L14"/>
    <mergeCell ref="A16:L16"/>
    <mergeCell ref="A18:L18"/>
    <mergeCell ref="A20:L20"/>
    <mergeCell ref="B31:M31"/>
    <mergeCell ref="A35:M35"/>
    <mergeCell ref="A22:L22"/>
    <mergeCell ref="A24:L24"/>
    <mergeCell ref="B30:M30"/>
    <mergeCell ref="B28:M28"/>
    <mergeCell ref="B29:M29"/>
  </mergeCells>
  <pageMargins left="0.23622047244094491" right="0.23622047244094491" top="0.15748031496062992" bottom="0.15748031496062992" header="0.31496062992125984" footer="0.31496062992125984"/>
  <pageSetup paperSize="9" scale="86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C41" sqref="C41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82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6" ht="28.5" customHeight="1" x14ac:dyDescent="0.25">
      <c r="A2" s="86" t="s">
        <v>27</v>
      </c>
      <c r="B2" s="86"/>
      <c r="C2" s="86"/>
      <c r="D2" s="86"/>
      <c r="E2" s="86"/>
      <c r="F2" s="86"/>
      <c r="G2" s="86"/>
      <c r="H2" s="86"/>
      <c r="I2" s="86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83" t="s">
        <v>0</v>
      </c>
      <c r="B5" s="84" t="s">
        <v>9</v>
      </c>
      <c r="C5" s="84" t="s">
        <v>10</v>
      </c>
      <c r="D5" s="84" t="s">
        <v>11</v>
      </c>
      <c r="E5" s="84" t="s">
        <v>1</v>
      </c>
      <c r="F5" s="84" t="s">
        <v>2</v>
      </c>
      <c r="G5" s="84"/>
      <c r="H5" s="84"/>
      <c r="I5" s="84"/>
      <c r="J5" s="84"/>
      <c r="K5" s="84" t="s">
        <v>6</v>
      </c>
      <c r="L5" s="84" t="s">
        <v>7</v>
      </c>
    </row>
    <row r="6" spans="1:16" ht="25.5" customHeight="1" x14ac:dyDescent="0.25">
      <c r="A6" s="83"/>
      <c r="B6" s="84"/>
      <c r="C6" s="84"/>
      <c r="D6" s="84"/>
      <c r="E6" s="84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84"/>
      <c r="L6" s="84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85" t="s">
        <v>12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4">
        <f>K7*E7</f>
        <v>231000</v>
      </c>
    </row>
    <row r="9" spans="1:16" x14ac:dyDescent="0.25">
      <c r="A9" s="85" t="s">
        <v>15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81" t="s">
        <v>21</v>
      </c>
      <c r="C11" s="81"/>
      <c r="D11" s="81"/>
      <c r="E11" s="81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81" t="s">
        <v>22</v>
      </c>
      <c r="C12" s="81"/>
      <c r="D12" s="81"/>
      <c r="E12" s="81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81" t="s">
        <v>23</v>
      </c>
      <c r="C13" s="81"/>
      <c r="D13" s="81"/>
      <c r="E13" s="81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81" t="s">
        <v>24</v>
      </c>
      <c r="C14" s="81"/>
      <c r="D14" s="81"/>
      <c r="E14" s="81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школа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2019-04-29T11:18:42Z</cp:lastPrinted>
  <dcterms:created xsi:type="dcterms:W3CDTF">2014-02-14T07:05:08Z</dcterms:created>
  <dcterms:modified xsi:type="dcterms:W3CDTF">2019-04-29T11:18:59Z</dcterms:modified>
</cp:coreProperties>
</file>