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ЭтаКнига" defaultThemeVersion="124226"/>
  <bookViews>
    <workbookView xWindow="240" yWindow="225" windowWidth="14805" windowHeight="7890" activeTab="2"/>
  </bookViews>
  <sheets>
    <sheet name="Титул" sheetId="1" r:id="rId1"/>
    <sheet name="Раздел I" sheetId="2" r:id="rId2"/>
    <sheet name="Раздел II" sheetId="4" r:id="rId3"/>
    <sheet name="Раздел III" sheetId="5" r:id="rId4"/>
    <sheet name="Раздел IV" sheetId="6" r:id="rId5"/>
    <sheet name="Раздел V" sheetId="8" r:id="rId6"/>
    <sheet name="Комментарии" sheetId="7" r:id="rId7"/>
    <sheet name="Список" sheetId="3" state="hidden" r:id="rId8"/>
  </sheets>
  <definedNames>
    <definedName name="Год">Список!$E$1:$E$14</definedName>
    <definedName name="Годы">Список!$B$1:$B$14</definedName>
    <definedName name="Дата">Список!$D$1:$D$57</definedName>
    <definedName name="_xlnm.Print_Titles" localSheetId="6">Комментарии!$4:$4</definedName>
    <definedName name="_xlnm.Print_Titles" localSheetId="1">'Раздел I'!$4:$5</definedName>
    <definedName name="_xlnm.Print_Titles" localSheetId="2">'Раздел II'!$4:$7</definedName>
    <definedName name="_xlnm.Print_Titles" localSheetId="3">'Раздел III'!$3:$6</definedName>
    <definedName name="_xlnm.Print_Titles" localSheetId="4">'Раздел IV'!$4:$8</definedName>
    <definedName name="_xlnm.Print_Titles" localSheetId="5">'Раздел V'!$4:$6</definedName>
    <definedName name="Месяцы">Список!$A$1:$A$4</definedName>
    <definedName name="МО">Список!$C$1:$C$22</definedName>
    <definedName name="Перечень">Список!$G$1:$G$2</definedName>
    <definedName name="Список">Список!$F$1:$F$2</definedName>
  </definedNames>
  <calcPr calcId="145621"/>
</workbook>
</file>

<file path=xl/calcChain.xml><?xml version="1.0" encoding="utf-8"?>
<calcChain xmlns="http://schemas.openxmlformats.org/spreadsheetml/2006/main">
  <c r="D51" i="5" l="1"/>
  <c r="D42" i="5"/>
  <c r="D33" i="5"/>
  <c r="D24" i="5"/>
  <c r="D50" i="5" l="1"/>
  <c r="D41" i="5"/>
  <c r="D23" i="5"/>
  <c r="D32" i="5"/>
  <c r="E45" i="4" l="1"/>
  <c r="C9" i="6" l="1"/>
  <c r="B9" i="6"/>
  <c r="D49" i="5"/>
  <c r="D48" i="5"/>
  <c r="D40" i="5"/>
  <c r="D39" i="5"/>
  <c r="D31" i="5"/>
  <c r="D30" i="5"/>
  <c r="D22" i="5"/>
  <c r="D21" i="5"/>
  <c r="E76" i="4" l="1"/>
  <c r="D76" i="4"/>
  <c r="D38" i="4"/>
  <c r="D31" i="4"/>
  <c r="E83" i="4" l="1"/>
  <c r="E82" i="4"/>
  <c r="E81" i="4"/>
  <c r="E80" i="4"/>
  <c r="E79" i="4"/>
  <c r="E78" i="4"/>
  <c r="E77" i="4"/>
  <c r="E75" i="4"/>
  <c r="E74" i="4"/>
  <c r="D82" i="4"/>
  <c r="D80" i="4"/>
  <c r="D78" i="4"/>
  <c r="D74" i="4"/>
  <c r="D69" i="4"/>
  <c r="D67" i="4"/>
  <c r="D65" i="4"/>
  <c r="D63" i="4"/>
  <c r="D61" i="4"/>
  <c r="E70" i="4"/>
  <c r="E69" i="4"/>
  <c r="E68" i="4"/>
  <c r="E67" i="4"/>
  <c r="E66" i="4"/>
  <c r="E65" i="4"/>
  <c r="E64" i="4"/>
  <c r="E63" i="4"/>
  <c r="E62" i="4"/>
  <c r="E61" i="4"/>
  <c r="B44" i="5" l="1"/>
  <c r="B51" i="5"/>
  <c r="B50" i="5"/>
  <c r="B49" i="5"/>
  <c r="B48" i="5"/>
  <c r="B47" i="5"/>
  <c r="B46" i="5"/>
  <c r="B45" i="5"/>
  <c r="B42" i="5"/>
  <c r="B41" i="5"/>
  <c r="B40" i="5"/>
  <c r="B39" i="5"/>
  <c r="B38" i="5"/>
  <c r="B37" i="5"/>
  <c r="B36" i="5"/>
  <c r="B35" i="5"/>
  <c r="B33" i="5"/>
  <c r="B32" i="5"/>
  <c r="B31" i="5"/>
  <c r="B30" i="5"/>
  <c r="B29" i="5"/>
  <c r="B28" i="5"/>
  <c r="B27" i="5"/>
  <c r="B26" i="5"/>
  <c r="B24" i="5"/>
  <c r="B23" i="5"/>
  <c r="B22" i="5"/>
  <c r="B21" i="5"/>
  <c r="B20" i="5"/>
  <c r="B19" i="5"/>
  <c r="B18" i="5"/>
  <c r="B17" i="5"/>
  <c r="B15" i="5"/>
  <c r="B14" i="5"/>
  <c r="B13" i="5"/>
  <c r="B12" i="5"/>
  <c r="B11" i="5"/>
  <c r="B10" i="5"/>
  <c r="B55" i="5" s="1"/>
  <c r="B9" i="5"/>
  <c r="B8" i="5"/>
  <c r="C60" i="5"/>
  <c r="D60" i="5"/>
  <c r="E60" i="5"/>
  <c r="F60" i="5"/>
  <c r="G60" i="5"/>
  <c r="H60" i="5"/>
  <c r="C59" i="5"/>
  <c r="D59" i="5"/>
  <c r="E59" i="5"/>
  <c r="F59" i="5"/>
  <c r="G59" i="5"/>
  <c r="H59" i="5"/>
  <c r="C58" i="5"/>
  <c r="D58" i="5"/>
  <c r="E58" i="5"/>
  <c r="F58" i="5"/>
  <c r="G58" i="5"/>
  <c r="H58" i="5"/>
  <c r="C57" i="5"/>
  <c r="D57" i="5"/>
  <c r="E57" i="5"/>
  <c r="F57" i="5"/>
  <c r="G57" i="5"/>
  <c r="H57" i="5"/>
  <c r="C56" i="5"/>
  <c r="D56" i="5"/>
  <c r="E56" i="5"/>
  <c r="F56" i="5"/>
  <c r="G56" i="5"/>
  <c r="H56" i="5"/>
  <c r="C55" i="5"/>
  <c r="D55" i="5"/>
  <c r="E55" i="5"/>
  <c r="F55" i="5"/>
  <c r="G55" i="5"/>
  <c r="H55" i="5"/>
  <c r="C54" i="5"/>
  <c r="D54" i="5"/>
  <c r="E54" i="5"/>
  <c r="F54" i="5"/>
  <c r="G54" i="5"/>
  <c r="H54" i="5"/>
  <c r="C53" i="5"/>
  <c r="D53" i="5"/>
  <c r="E53" i="5"/>
  <c r="F53" i="5"/>
  <c r="G53" i="5"/>
  <c r="H53" i="5"/>
  <c r="B53" i="5"/>
  <c r="B54" i="5" l="1"/>
  <c r="B56" i="5"/>
  <c r="B60" i="5"/>
  <c r="B59" i="5"/>
  <c r="B58" i="5"/>
  <c r="B57" i="5"/>
  <c r="E47" i="4"/>
  <c r="E105" i="4"/>
  <c r="E107" i="4"/>
  <c r="E73" i="4" l="1"/>
  <c r="E60" i="4"/>
  <c r="E58" i="4"/>
  <c r="E71" i="4"/>
  <c r="C10" i="6"/>
  <c r="C11" i="6"/>
  <c r="C12" i="6"/>
  <c r="C13" i="6"/>
  <c r="D14" i="6"/>
  <c r="E14" i="6"/>
  <c r="F14" i="6"/>
  <c r="G14" i="6"/>
  <c r="H14" i="6"/>
  <c r="I14" i="6"/>
  <c r="B10" i="6"/>
  <c r="B11" i="6"/>
  <c r="B12" i="6"/>
  <c r="B13" i="6"/>
  <c r="B14" i="6" l="1"/>
  <c r="C14" i="6"/>
  <c r="E85" i="4"/>
  <c r="D105" i="4" l="1"/>
  <c r="D45" i="4"/>
  <c r="D71" i="4" l="1"/>
  <c r="D58" i="4"/>
  <c r="E24" i="4"/>
  <c r="D24" i="4"/>
  <c r="D16" i="4"/>
  <c r="D8" i="4"/>
</calcChain>
</file>

<file path=xl/sharedStrings.xml><?xml version="1.0" encoding="utf-8"?>
<sst xmlns="http://schemas.openxmlformats.org/spreadsheetml/2006/main" count="795" uniqueCount="377">
  <si>
    <t>(наименование муниципального образования автономного округа)</t>
  </si>
  <si>
    <t>июля</t>
  </si>
  <si>
    <t>января</t>
  </si>
  <si>
    <t>апреля</t>
  </si>
  <si>
    <t>октября</t>
  </si>
  <si>
    <t>по состоянию на 1</t>
  </si>
  <si>
    <t>года</t>
  </si>
  <si>
    <t>город Ханты-Мансийск</t>
  </si>
  <si>
    <t>город Когалым</t>
  </si>
  <si>
    <t>город Лангепас</t>
  </si>
  <si>
    <t>город Мегион</t>
  </si>
  <si>
    <t>город Нефтеюганск</t>
  </si>
  <si>
    <t>город Нижневартовск</t>
  </si>
  <si>
    <t>город Нягань</t>
  </si>
  <si>
    <t>город Покачи</t>
  </si>
  <si>
    <t>город Пыть-Ях</t>
  </si>
  <si>
    <t>город Радужный</t>
  </si>
  <si>
    <t>город Сургут</t>
  </si>
  <si>
    <t>город Урай</t>
  </si>
  <si>
    <t>город Югорск</t>
  </si>
  <si>
    <t>Белоярский район</t>
  </si>
  <si>
    <t>Березовский район</t>
  </si>
  <si>
    <t>Кондинский район</t>
  </si>
  <si>
    <t>Нефтеюганский район</t>
  </si>
  <si>
    <t>Нижневартовский район</t>
  </si>
  <si>
    <t>Октябрьский район</t>
  </si>
  <si>
    <t>Советский район</t>
  </si>
  <si>
    <t>Сургутский район</t>
  </si>
  <si>
    <t>Ханты-Мансийский район</t>
  </si>
  <si>
    <t>№ п/п</t>
  </si>
  <si>
    <t>Мероприятие</t>
  </si>
  <si>
    <t>Результат</t>
  </si>
  <si>
    <t>Организационные мероприятия</t>
  </si>
  <si>
    <t>Определение заместителя главы муниципального образования, курирующего «дорожную карту» муниципального образования в целях координации деятельности органов местного самоуправления при ее реализации</t>
  </si>
  <si>
    <t>Определение уполномоченного органа местного самоуправления, ответственного за разработку «дорожной карты» муниципального образования и отвечающего за координацию деятельности органов местного самоуправления при реализации «дорожной карты» муниципального образования по направлениям развития и функционирования социальной сферы</t>
  </si>
  <si>
    <t>Наличие утвержденного в муниципальном образовании плана мероприятий («дорожной карты») по поддержке доступа негосударственных (немуниципальных) организаций (коммерческих, некоммерческих) к предоставлению услуг в социальной сфере</t>
  </si>
  <si>
    <t>Оказание мер поддержки негосударственным (немуниципальным) поставщикам услуг (работ) в социальной сфере</t>
  </si>
  <si>
    <t>Имущественная поддержка</t>
  </si>
  <si>
    <t>Образовательная поддержка</t>
  </si>
  <si>
    <t>Информационно-консультационная поддержка</t>
  </si>
  <si>
    <t>организаций (коммерческих, некоммерческих) к предоставлению услуг (выполнению работ) в социальной сфере</t>
  </si>
  <si>
    <t>о реализации мер по поддержке доступа негосударственных</t>
  </si>
  <si>
    <t>(немуниципальных) организаций (коммерческих, некоммерческих) к</t>
  </si>
  <si>
    <t>предоставлению услуг (выполнению работ) в социальной сфере</t>
  </si>
  <si>
    <t>Ханты-Мансийского автономного округа – Югры</t>
  </si>
  <si>
    <t>Отчет муниципального образования</t>
  </si>
  <si>
    <t>Наименование целевого показателя</t>
  </si>
  <si>
    <t>Единицы измерения</t>
  </si>
  <si>
    <t>2017 год</t>
  </si>
  <si>
    <t>план</t>
  </si>
  <si>
    <t>в т.ч. в сферах:</t>
  </si>
  <si>
    <t>единиц</t>
  </si>
  <si>
    <t>х</t>
  </si>
  <si>
    <t>социальная защита населения</t>
  </si>
  <si>
    <t>культура</t>
  </si>
  <si>
    <t>здравоохранение</t>
  </si>
  <si>
    <t>физическая культура и спорт</t>
  </si>
  <si>
    <t>млн. рублей</t>
  </si>
  <si>
    <t>из них СОНКО</t>
  </si>
  <si>
    <t>процентов</t>
  </si>
  <si>
    <t>процентные пункты от максимальной ставки</t>
  </si>
  <si>
    <t>процент от полной стоимости</t>
  </si>
  <si>
    <t>развитие гражданского общества</t>
  </si>
  <si>
    <t>1.1</t>
  </si>
  <si>
    <t>1.2</t>
  </si>
  <si>
    <t>1.3</t>
  </si>
  <si>
    <t>1.4</t>
  </si>
  <si>
    <t>1.5</t>
  </si>
  <si>
    <t>2</t>
  </si>
  <si>
    <t>2.1</t>
  </si>
  <si>
    <t>2.2</t>
  </si>
  <si>
    <t>2.3</t>
  </si>
  <si>
    <t>2.4</t>
  </si>
  <si>
    <t>2.5</t>
  </si>
  <si>
    <t>3</t>
  </si>
  <si>
    <t>3.1</t>
  </si>
  <si>
    <t>3.2</t>
  </si>
  <si>
    <t>3.3</t>
  </si>
  <si>
    <t>3.4</t>
  </si>
  <si>
    <t>3.5</t>
  </si>
  <si>
    <t>4</t>
  </si>
  <si>
    <t>4.1</t>
  </si>
  <si>
    <t>4.2</t>
  </si>
  <si>
    <t>4.3</t>
  </si>
  <si>
    <t>4.4</t>
  </si>
  <si>
    <t>4.5</t>
  </si>
  <si>
    <t>5</t>
  </si>
  <si>
    <t>5.1</t>
  </si>
  <si>
    <t>5.2</t>
  </si>
  <si>
    <t>5.3</t>
  </si>
  <si>
    <t>5.4</t>
  </si>
  <si>
    <t>5.5</t>
  </si>
  <si>
    <t>6</t>
  </si>
  <si>
    <t>6.1</t>
  </si>
  <si>
    <t>6.2</t>
  </si>
  <si>
    <t>6.3</t>
  </si>
  <si>
    <t>6.4</t>
  </si>
  <si>
    <t>6.5</t>
  </si>
  <si>
    <t>7</t>
  </si>
  <si>
    <t>7.1</t>
  </si>
  <si>
    <t>7.2</t>
  </si>
  <si>
    <t>7.3</t>
  </si>
  <si>
    <t>7.4</t>
  </si>
  <si>
    <t>7.5</t>
  </si>
  <si>
    <t>8</t>
  </si>
  <si>
    <t>8.1</t>
  </si>
  <si>
    <t>8.2</t>
  </si>
  <si>
    <t>8.3</t>
  </si>
  <si>
    <t>8.4</t>
  </si>
  <si>
    <t>8.5</t>
  </si>
  <si>
    <t>9</t>
  </si>
  <si>
    <t>10</t>
  </si>
  <si>
    <t>11</t>
  </si>
  <si>
    <t>12</t>
  </si>
  <si>
    <t>13</t>
  </si>
  <si>
    <t>14</t>
  </si>
  <si>
    <t>I. Информация о выполнении мероприятий по поддержке доступа негосударственных (немуниципальных)</t>
  </si>
  <si>
    <t>Наличие утвержденной муниципальной программы развития и поддержки гражданского общества, некоммерческих организаций, в т.ч. СОНКО</t>
  </si>
  <si>
    <t>наименования мероприятий, направленных на поддержку деятельности негосударственных (немуниципальных) поставщиков</t>
  </si>
  <si>
    <t>Наличие на официальном сайте органов местного самоуправления раздела, посвященного поддержке негосударственных (немуниципальных) поставщиков услуг (работ) в социальной сфере</t>
  </si>
  <si>
    <t>ссылка на соответствующую страницу на сайте, где размещен перечень услуг (работ)</t>
  </si>
  <si>
    <t>9.1</t>
  </si>
  <si>
    <t>9.2</t>
  </si>
  <si>
    <t>9.3</t>
  </si>
  <si>
    <t>9.4</t>
  </si>
  <si>
    <t>9.5</t>
  </si>
  <si>
    <t>10.1</t>
  </si>
  <si>
    <t>10.2</t>
  </si>
  <si>
    <t>10.3</t>
  </si>
  <si>
    <t>10.4</t>
  </si>
  <si>
    <t>10.5</t>
  </si>
  <si>
    <t>11.1</t>
  </si>
  <si>
    <t>11.2</t>
  </si>
  <si>
    <t>11.3</t>
  </si>
  <si>
    <t>11.4</t>
  </si>
  <si>
    <t>11.5</t>
  </si>
  <si>
    <t>ссылка на соответствующую страницу на сайте, где размещен реестр поставщиков</t>
  </si>
  <si>
    <t>наименование ресурсного центра (организации, наделенной соответствующими функциями)</t>
  </si>
  <si>
    <t>ссылка на сайт ресурсного центра</t>
  </si>
  <si>
    <t>количество негосударственных (немуниципальных) организаций, получивших поддержку за отчетный период</t>
  </si>
  <si>
    <r>
      <t>виды оказываемой в ресурсном центре поддержки (</t>
    </r>
    <r>
      <rPr>
        <sz val="10"/>
        <color rgb="FF808080"/>
        <rFont val="Times New Roman"/>
        <family val="1"/>
        <charset val="204"/>
      </rPr>
      <t>финансовая, имущественная, правовая, образовательная, информационно-консультационная и др.</t>
    </r>
    <r>
      <rPr>
        <sz val="12"/>
        <color rgb="FF808080"/>
        <rFont val="Times New Roman"/>
        <family val="1"/>
        <charset val="204"/>
      </rPr>
      <t>)</t>
    </r>
  </si>
  <si>
    <t>15</t>
  </si>
  <si>
    <t>профессиональная переподготовка</t>
  </si>
  <si>
    <t>курсы повышения квалификации</t>
  </si>
  <si>
    <t>семинары</t>
  </si>
  <si>
    <t>другие образовательные мероприятия (указать какие)</t>
  </si>
  <si>
    <t>общее количество образовательных мероприятий, в т.ч.</t>
  </si>
  <si>
    <t>Определение на уровне муниципального образования координационного органа, обеспечивающего согласованную деятельность органов местного самоуправления, центров инноваций в социальной сфере, общественных палат,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(немуниципальных) организаций, в т.ч. СОНКО, к предоставлению услуг в социальной сфере</t>
  </si>
  <si>
    <t>организованных с участием исполнительных органов государственной власти автономного округа</t>
  </si>
  <si>
    <t>самостоятельно организованных муниципальным образованием</t>
  </si>
  <si>
    <t>Проведение на территории муниципального образования в отчетном периоде образовательных мероприятий по вопросам деятельности негосударственных (немуниципальных) поставщиков на рынках услуг (работ) социальной сферы:</t>
  </si>
  <si>
    <t>Информирование населения через средства массовой информации о деятельности негосударственных (немуниципальных) поставщиков услуг (работ) в социальной сфере, «историях успеха» и достижениях</t>
  </si>
  <si>
    <t>Методическая, консультационная помощь негосударственным (немуниципальным) организациям, в т.ч. СОНКО, оказывающим населению услуги (выполняющим работы) в социальной сфере, а также гражданским активистам</t>
  </si>
  <si>
    <t>факт на</t>
  </si>
  <si>
    <t>1</t>
  </si>
  <si>
    <t>Количество услуг (работ), которые потенциально возможно передать на исполнение негосударственным (немуниципальным) поставщикам, в т.ч. СОНКО*, всего</t>
  </si>
  <si>
    <t>II. Информация о достижении целевых показателей реализации мероприятий по поддержке доступа негосударственных</t>
  </si>
  <si>
    <t>Перечень муниципального имущества, свободного от прав третьих лиц и предназначенного для передачи во временное владение и (или) пользование СОНКО</t>
  </si>
  <si>
    <t>Площадь помещений муниципального имущества, свободного от прав третьих лиц и предназначенного для передачи во временное владение и (или) пользование СОНКО</t>
  </si>
  <si>
    <t>Площадь помещений, фактически предоставленных СОНКО</t>
  </si>
  <si>
    <t>(немуниципальных) организаций (коммерческих, некоммерческих) к предоставлению услуг (выполнению работ) в социальной сфере</t>
  </si>
  <si>
    <t>Количество услуг (работ), запланированных к передаче (переданных) на исполнение негосударственным (немуниципальным) поставщикам, в т.ч. СОНКО**, всего</t>
  </si>
  <si>
    <t>Формирование перечня услуг (работ), которые запланированы к передаче на исполнение негосударственным (немуниципальным) организациям, в т.ч. СОНКО, размещение его на официальном сайте органов местного самоуправления, в т.ч. в сферах:</t>
  </si>
  <si>
    <t>Размер предоставляемой льготы по земельному налогу для СОНКО</t>
  </si>
  <si>
    <t>Количество получателей поддержки, в т.ч. по видам:</t>
  </si>
  <si>
    <t>количество участников образовательных мероприятий с территории муниципального образования***:</t>
  </si>
  <si>
    <t>человек</t>
  </si>
  <si>
    <t>количество человек, получивших консультации по вопросам деятельности негосударственных (немуниципальных) поставщиков услуг в социальной сфере</t>
  </si>
  <si>
    <t>- организованных с участием исполнительных органов государственной власти автономного округа</t>
  </si>
  <si>
    <t>- самостоятельно организованных муниципальным образованием</t>
  </si>
  <si>
    <t>количество негосударственных (немуниципальных) поставщиков услуг (работ) в социальной сфере, которым предоставлена финансовая поддержка:</t>
  </si>
  <si>
    <t>- персонифицированное финансирование (сертификаты)</t>
  </si>
  <si>
    <t>*** руководители, работники и добровольцы негосударственных (немуниципальных) организаций, индивидуальные предприниматели, осуществляющие деятельность в социальной сфере на территории муниципального образования</t>
  </si>
  <si>
    <t>- предоставление грантов</t>
  </si>
  <si>
    <t>12.1</t>
  </si>
  <si>
    <t>12.2</t>
  </si>
  <si>
    <t>12.3</t>
  </si>
  <si>
    <t>12.4</t>
  </si>
  <si>
    <t>12.5</t>
  </si>
  <si>
    <t>Доля муниципальных учреждений социальной сферы, находящихся в ведении муниципальных образований, в которых действуют попечительские (общественные, наблюдательные) советы с участием в их работе заинтересованных СОНКО, в общем числе таких учреждений, в том числе по сферам:</t>
  </si>
  <si>
    <t>Дополнение муниципальных программ социальной сферы мероприятиями по поддержке деятельности негосударственных (немуниципальных) организаций, в т.ч. СОНКО, оказывающих услуги (выполняющих работы) в соответствующей сфере**:</t>
  </si>
  <si>
    <t>** финансовые средства на реализацию мероприятий указываются в сроке 6 раздела II Отчета</t>
  </si>
  <si>
    <t>всего</t>
  </si>
  <si>
    <t>из них:</t>
  </si>
  <si>
    <t>государственные (муниципальные)</t>
  </si>
  <si>
    <t>негосударственные (немуниципальные)</t>
  </si>
  <si>
    <t>общественные организации</t>
  </si>
  <si>
    <t>в том числе:</t>
  </si>
  <si>
    <t>Отчетная дата</t>
  </si>
  <si>
    <t>Социальная защита населения</t>
  </si>
  <si>
    <t>Культура</t>
  </si>
  <si>
    <t>Здравоохранение</t>
  </si>
  <si>
    <t>Физическая культура и спорт</t>
  </si>
  <si>
    <t>социально ориентированные некоммерческие организации</t>
  </si>
  <si>
    <t>малые предприятия</t>
  </si>
  <si>
    <t>индивидуальные предприниматели</t>
  </si>
  <si>
    <t>Стандартизация предоставления услуг (выполнения работ), которые могут быть переданы на исполнение негосударственным (немуниципальным) организациям, в т.ч. СОНКО, в соответствующих сферах:</t>
  </si>
  <si>
    <t>Утверждение стоимости одной услуги (работы), которая может быть передана на исполнение негосударственным (немуниципальным) организациям, в т.ч. СОНКО, в соответствующих сферах:</t>
  </si>
  <si>
    <t>Формирование и ведение в муниципальном образовании реестров поставщиков услуг социальной сферы, включающих как государственные (муниципальные), так и негосударственные (немуниципальные) организации, в т.ч. СОНКО, в соответствующих сферах***:</t>
  </si>
  <si>
    <t>*** информация о количестве поставщиков, состоящих в реестрах, отражается в разделе III Отчета</t>
  </si>
  <si>
    <t>Наименование сферы (отрасли)</t>
  </si>
  <si>
    <t>2018 год</t>
  </si>
  <si>
    <t>Социальная защита и социальное обслуживание</t>
  </si>
  <si>
    <t>ИТОГО</t>
  </si>
  <si>
    <t>план на</t>
  </si>
  <si>
    <t>2019 год</t>
  </si>
  <si>
    <t>2020 год</t>
  </si>
  <si>
    <t>2021 год</t>
  </si>
  <si>
    <t>2022 год</t>
  </si>
  <si>
    <t>2023 год</t>
  </si>
  <si>
    <t>2024 год</t>
  </si>
  <si>
    <t>2025 год</t>
  </si>
  <si>
    <t>2026 год</t>
  </si>
  <si>
    <t>2027 год</t>
  </si>
  <si>
    <t>2028 год</t>
  </si>
  <si>
    <t>2029 год</t>
  </si>
  <si>
    <t>2030 год</t>
  </si>
  <si>
    <t>в том числе через механизм:</t>
  </si>
  <si>
    <t>компенсации расходов за оказанные услуги (выполненные работы) (субсидии)</t>
  </si>
  <si>
    <t>- компенсация расходов за оказанные услуги (выполненные работы) (субсидии)</t>
  </si>
  <si>
    <t>- размещение муниципального заказа на оказание услуг (выполнение работ)</t>
  </si>
  <si>
    <t>размещения муниципального заказа на оказание услуг (выполнение работ)</t>
  </si>
  <si>
    <t>персонифицированного финансирования (сертификаты)</t>
  </si>
  <si>
    <t>IV. Информация о механизмах передачи средств бюджета муниципального образования негосударственным</t>
  </si>
  <si>
    <t>(немуниципальным) поставщикам, в том числе СОНКО, на оказание услуг (выполнение работ) в социальной сфере</t>
  </si>
  <si>
    <t>Объем средств, запланированных к передаче (переданных) из бюджета муниципального образования негосударственным (немуниципальным) организациям для оказания услуг (выполнения работ), млн. рублей*</t>
  </si>
  <si>
    <t>* отражается объем средств из строки 6 раздела II Отчета</t>
  </si>
  <si>
    <r>
      <t>Объем средств, запланированных к передаче (переданных) из бюджета муниципального образования негосударственным (немуниципальным) организациям, в т.ч. СОНКО, для оказания услуг (выполнения работ) (</t>
    </r>
    <r>
      <rPr>
        <sz val="10"/>
        <color theme="1"/>
        <rFont val="Times New Roman"/>
        <family val="1"/>
        <charset val="204"/>
      </rPr>
      <t>услуги, отраженные в строке 3</t>
    </r>
    <r>
      <rPr>
        <sz val="12"/>
        <color theme="1"/>
        <rFont val="Times New Roman"/>
        <family val="1"/>
        <charset val="204"/>
      </rPr>
      <t>) всего</t>
    </r>
  </si>
  <si>
    <t>16</t>
  </si>
  <si>
    <t>Налоговая поддержка</t>
  </si>
  <si>
    <t>9.6</t>
  </si>
  <si>
    <t>Установление льготного налогообложения для СОНКО по земельному налогу</t>
  </si>
  <si>
    <t>наименование правового акта* об установлении льготного налогообложения</t>
  </si>
  <si>
    <t>дата правового акта</t>
  </si>
  <si>
    <t>номер правового акта</t>
  </si>
  <si>
    <t>количество СОНКО, которым предоставлена льгота по земельному налогу</t>
  </si>
  <si>
    <t>количество СОНКО, которым предоставлены помещения НА УСЛОВИЯХ ЛЬГОТНОЙ АРЕНДЫ</t>
  </si>
  <si>
    <t>количество СОНКО, которым предоставлены помещения НА БЕЗВОЗМЕЗДНОЙ ОСНОВЕ</t>
  </si>
  <si>
    <r>
      <t>Создание ресурсного центра поддержки СОНКО (</t>
    </r>
    <r>
      <rPr>
        <sz val="10"/>
        <rFont val="Times New Roman"/>
        <family val="1"/>
        <charset val="204"/>
      </rPr>
      <t>информация отражается в случае создания специализированной организации (наделения существующей организации функциями) в целях предоставления информационных, образовательных, коммуникационных и др. ресурсов некоммерческим организациям для реализации общественно-значимых проектов</t>
    </r>
    <r>
      <rPr>
        <sz val="12"/>
        <rFont val="Times New Roman"/>
        <family val="1"/>
        <charset val="204"/>
      </rPr>
      <t>)</t>
    </r>
  </si>
  <si>
    <r>
      <t>Объем средств, предусмотренный в бюджете муниципального образования для обеспечения предоставления услуг (работ) потенциально возможных к передаче на исполнение негосударственным (немуниципальным) поставщикам, в т.ч. СОНКО (</t>
    </r>
    <r>
      <rPr>
        <sz val="10"/>
        <color theme="1"/>
        <rFont val="Times New Roman"/>
        <family val="1"/>
        <charset val="204"/>
      </rPr>
      <t>общий объем средств, предусмотренный в бюджете муниципального образования для оказания услуг (строка 2) муниципальными и немуниципальными организациями</t>
    </r>
    <r>
      <rPr>
        <sz val="12"/>
        <color theme="1"/>
        <rFont val="Times New Roman"/>
        <family val="1"/>
        <charset val="204"/>
      </rPr>
      <t>), всего</t>
    </r>
  </si>
  <si>
    <t>III. Информация о количестве поставщиков, состоящих в отраслевых реестрах поставщиков услуг в социальной сфере</t>
  </si>
  <si>
    <t>образование (включая молодежную политику)</t>
  </si>
  <si>
    <t>Образование (включая молодежную политику)</t>
  </si>
  <si>
    <t>наименование правового акта* об установлении льготы для СОНКО</t>
  </si>
  <si>
    <t>Правовой акт муниципального образования об установлении для СОНКО льготы на предоставление в аренду муниципального имущества</t>
  </si>
  <si>
    <t>* с приложением копий правовых актов муниципальных образований</t>
  </si>
  <si>
    <t>наименование правового акта* об УТВЕРЖДЕНИИ муниципальной программы</t>
  </si>
  <si>
    <t>наименование правового акта* о ВНЕСЕНИИ ИЗМЕНЕНИЙ в муниципальную программу</t>
  </si>
  <si>
    <t>наименование правового акта* об утверждении перечня услуг (работ)</t>
  </si>
  <si>
    <t>наименование правового акта* об утверждении стандарта оказания услуги (выполнения работы)</t>
  </si>
  <si>
    <t>наименование правового акта* об утверждении стоимости услуги (работы)</t>
  </si>
  <si>
    <t>наименование правового акта* об утверждении порядка создания и ведения реестра поставщиков</t>
  </si>
  <si>
    <t>наименование правового акта* о создании ресурсного центра (наделении полномочиями ресурсного центра)</t>
  </si>
  <si>
    <t>** услуги (работы) из перечня услуг (работ), которые запланированы к передаче на исполнение негосударственным (немуниципальным) организациям, в т.ч. СОНКО, в соответствии с правовыми актами муниципального образования (приказами органов местного самоуправления) (строка 8 раздела I)</t>
  </si>
  <si>
    <t>* услуги (работы) (из общего количества услуг (работ), оказываемых (выполняемых) органами местного самоуправления и подведомственными организациями (строки 1)), по которым отсутствует законодательный запрет на передачу негосударственным (немуницпальным) поставщикам (включая услуги из постановления Правительства Российской Федерации от 27.10.2016 № 1096 "Об утверждении перечня общественно полезных услуг и критериев оценки качества их оказания")</t>
  </si>
  <si>
    <t>Раздел I</t>
  </si>
  <si>
    <t>Раздел II</t>
  </si>
  <si>
    <t>Раздел III</t>
  </si>
  <si>
    <t>Раздел IV</t>
  </si>
  <si>
    <t>Строка 6</t>
  </si>
  <si>
    <t>Примечание</t>
  </si>
  <si>
    <t>Комментарии к отчету</t>
  </si>
  <si>
    <t>Строка 8</t>
  </si>
  <si>
    <t>Строка 3</t>
  </si>
  <si>
    <t>Строка 9</t>
  </si>
  <si>
    <t>Строка 10</t>
  </si>
  <si>
    <t>Строка 11</t>
  </si>
  <si>
    <t>+</t>
  </si>
  <si>
    <t>Строка 13</t>
  </si>
  <si>
    <t>Строка 9.2</t>
  </si>
  <si>
    <t>Строка 9.3</t>
  </si>
  <si>
    <t>Строка 14</t>
  </si>
  <si>
    <t>Строка 9.4</t>
  </si>
  <si>
    <t>Строка 15</t>
  </si>
  <si>
    <t>Строка 9.5</t>
  </si>
  <si>
    <t>Строка 16</t>
  </si>
  <si>
    <t>Строка 9.6</t>
  </si>
  <si>
    <t>Строка 2</t>
  </si>
  <si>
    <t>(логические взаимоувязки разделов и строк)</t>
  </si>
  <si>
    <t>В случае наличия в муниципальном образовании фактически переданных негосударственным (немуниципальным) поставщикам услуг (работ), в обязательном порядке должны быть утверждены стандарты оказания услуг (выполнения работ), стоимость услуг (работ), реестр поставщиков</t>
  </si>
  <si>
    <t>Число поставщиков услуг, включенных в реестры*, единиц</t>
  </si>
  <si>
    <t>* в реестры включаются поставщики услуг (работ), которые фактически переданы на исполнение негосударственным (немуниципальным) поставщикам услуг (работ)</t>
  </si>
  <si>
    <t>Строка 9.1</t>
  </si>
  <si>
    <t>Размер льготы СОНКО при предоставлении недвижимого имущества в аренду****</t>
  </si>
  <si>
    <t>**** в случае безвозмездного предоставления имущества СОНКО, размер льготы равен 100%</t>
  </si>
  <si>
    <t>В случае наличия утвержденного перечня муниципального имущества, свободного от прав третьих лиц и предназначенного для передачи во временное владение и (или) пользование СОНКО, и фактического предоставления СОНКО муниципального имущества во владение и (или) пользование, указывается размер предоставляемой льготы и количество СОНКО, получивших имущественную поддержку</t>
  </si>
  <si>
    <t>В случае наличия в муниципальном образовании правового акта об установлении льготного налогообложения для СОНКО по земельному налогу, указывается размер льготы и количество СОНКО, которым предоставлена льгота</t>
  </si>
  <si>
    <t>Доля численности детей, посещающих частные дошкольные образовательные организации в общей численности детей, посещающих дошкольные образовательные организации******</t>
  </si>
  <si>
    <t>****** в соответствии с Соглашением между Правительством Ханты-Мансийского автономного округа - Югры и органами местного самоуправления по внедрению в Ханты-Мансийском автономном округе - Югре стандарта развития конкуренции от 25.12.2015 № НК-Г-141с</t>
  </si>
  <si>
    <t>Объем грантов в форме субсидий, предоставленных из бюджета муниципального образования СОНКО на реализацию социально значимых программ и проектов (сумма финансовой поддержки, направленная на проведение конкурсов среди СОНКО)*****, всего</t>
  </si>
  <si>
    <t>***** отражаются средства, предоставленные СОНКО на реализацию проектов (дополнительно к средствам, переданным на оказание услуг (выполнение работ) по строке 6 раздела II Отчета)</t>
  </si>
  <si>
    <t>Средства бюджета муниципального образования для передачи негосударственным (немуниципальным) поставщикам на оказание услуг (выполнение работ) планируются в муниципальных программах по соответствующим мероприятиям. Порядок (механизм) передачи средств также устанавливается в муниципальной программе. Объем средств, запланированных к передаче (переданных) из бюджета муниципального образования негосударственным (немуниципальным) организациям (строка 6 раздела II) в разделе IV Отчета распределяется по механизмам передачи средств</t>
  </si>
  <si>
    <t>Раздел V</t>
  </si>
  <si>
    <t>V. Перечень услуг (работ), запланированных к передаче на</t>
  </si>
  <si>
    <t>Да</t>
  </si>
  <si>
    <t>Нет</t>
  </si>
  <si>
    <t>исполнение негосударственным (немуниципальным) поставщикам, в т.ч. СОНКО*</t>
  </si>
  <si>
    <t>* услуги (работы) из перечней, утвержденных правовыми актами муниципального образования (приказами органов местного самоуправления) (строка 8 раздела I, строка 3 раздела II)</t>
  </si>
  <si>
    <t>Наименование муниципальной услуги (работы)**</t>
  </si>
  <si>
    <t>** наименования услуг (работ) указываются в соответствии с общероссийскими базовыми (отраслевыми) перечнями (классификаторами) государственных и муниципальных услуг, оказываемых физическим лицам, а также региональным перечнем (классификатором)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оказываемых и выполняемых государственными (муниципальными) учреждениями автономного округа</t>
  </si>
  <si>
    <t>Региональный перечень</t>
  </si>
  <si>
    <t>Общероссийские перечни</t>
  </si>
  <si>
    <t>Отметка о передаче услуги (работы) на исполнение негосударственным (немуниципальным) поставщикам (да / нет) по состоянию на</t>
  </si>
  <si>
    <t>*** Единый портал бюджетной системы РФ "Электронный бюджет", сайт budget.gov.ru, раздел Госсектор / Государственные услуги / Перечни (классификаторы) государственных и муниципальных услуг и работ / Общероссийские базовые (отраслевые) перечни (классификаторов) государственных и муниципальных услуг, оказываемых физическим лицам</t>
  </si>
  <si>
    <t>**** приказ Департамента финансов автономного округа от 22.12.2017 № 181-о "Об утверждении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оказываемых и выполняемых государственными (муниципальными) учреждениями Ханты-Мансийского автономного округа - Югры" (в ред. от 29.12.2017), сайт depfin.admhmao.ru, раздел Документы / Приказы Департамента</t>
  </si>
  <si>
    <t>В случае, если в муниципальном образовании организовано оказание консультационной помощи негосударственным (немуниципальным) организациям, в т.ч. СОНКО,  гражданским активистам по вопросам оказания услуг (выполнения работ) в социальной сфере, указывается количество представителей негосударственных (немуниципальных) организаций, получивших консультации</t>
  </si>
  <si>
    <t>Доля средств бюджета муниципального образования, выделяемых негосударственным (немуниципальным) организациям, в т.ч. СОНКО, в общем объеме средств бюджета муниципального образования, выделяемых на предоставление услуг (выполнение работ) в социальной сфере, потенциально возможных к передаче на исполнение негосударственным (немуниципальным) поставщикам (отношение строки 6 к строке 5), всего</t>
  </si>
  <si>
    <t>Количество муниципальных услуг (работ), оказываемых (выполняемых) органами местного самоуправления и подведомственными организациями, всего</t>
  </si>
  <si>
    <r>
      <t>Объем средств, предусмотренный в бюджете муниципального образования для обеспечения предоставления муниципальных и услуг (работ), оказываемых (выполняемых) органами местного самоуправления и подведомственными организациями (</t>
    </r>
    <r>
      <rPr>
        <sz val="10"/>
        <color theme="1"/>
        <rFont val="Times New Roman"/>
        <family val="1"/>
        <charset val="204"/>
      </rPr>
      <t>общий объем средств, предусмотренный в бюджете муниципального образования для оказания услуг (строка 1) муниципальными и немуниципальными организациями</t>
    </r>
    <r>
      <rPr>
        <sz val="12"/>
        <color theme="1"/>
        <rFont val="Times New Roman"/>
        <family val="1"/>
        <charset val="204"/>
      </rPr>
      <t>), всего</t>
    </r>
  </si>
  <si>
    <t>Доля средств бюджета муниципального образования, выделяемых негосударственным (немуниципальным) организациям, в т.ч. СОНКО, в общем объеме средств бюджета муниципального образования, предусмотренных для обеспечения предоставления муниципальных услуг (работ), оказываемых (выполняемых) органами местного самоуправления и подведомственными организациями (отношение строки 6 к строке 4), всего</t>
  </si>
  <si>
    <r>
      <t xml:space="preserve">Количество услуг (работ), запланированных к передаче (переданных) на исполнение негосударственным (немуниципальным) поставщикам (строка 3 раздела II Отчета), </t>
    </r>
    <r>
      <rPr>
        <u/>
        <sz val="12"/>
        <color theme="1"/>
        <rFont val="Times New Roman"/>
        <family val="1"/>
        <charset val="204"/>
      </rPr>
      <t>не может превышать</t>
    </r>
    <r>
      <rPr>
        <sz val="12"/>
        <color theme="1"/>
        <rFont val="Times New Roman"/>
        <family val="1"/>
        <charset val="204"/>
      </rPr>
      <t xml:space="preserve"> количество услуг (работ), которые потенциально возможно в долгосрочной перспективе передать на исполнение негосударственным (немуниципальным) поставщикам (строка 2 раздела II Отчета) поскольку первые отбираются из числа вторых и закрепляются правовыми актами муниципального образования для передачи на срок до 2020 года</t>
    </r>
  </si>
  <si>
    <t>В случае проведения в муниципальном образовании образовательных мероприятий по вопросам деятельности негосударственных (немуниципальных) поставщиков на рынках услуг (работ) социальной сферы, указывается количество человек (руководители, работники, добровольцы негосударственных (немуниципальных) организаций, индивидуальные предприниматели), прошедших обучение</t>
  </si>
  <si>
    <t>Уровень перечня, в который включена услуга (общероссийские перечни*** / региональный перечень****)</t>
  </si>
  <si>
    <t xml:space="preserve">Приказ начальника Управления образования "О формировании перечня (комплекса) услуг и работ,
которые могут быть переданы на исполнение 
немуниципальным организациям, в том числе 
социально ориентированным некоммерческим организациям,
в Управлении образования администрации города Югорска"
</t>
  </si>
  <si>
    <t>http://uo86.ru/p306aa1.html</t>
  </si>
  <si>
    <t>Реализация дополнительных общеразвивающих программ</t>
  </si>
  <si>
    <t>Присмотр и уход</t>
  </si>
  <si>
    <t>Организация и проведение олимпиад, конкурсов, мероприятий, направленных на выявление и развитие у обучающихся интеллектуальных и творческих способностей</t>
  </si>
  <si>
    <t>Организация и проведение официальных спортивных мероприятий</t>
  </si>
  <si>
    <t>Услуги психолого-педагогического консультирования обучающихся, их родителей (законных представителей) и педагогических работников</t>
  </si>
  <si>
    <t>Организация отдыха детей и молодежи</t>
  </si>
  <si>
    <t>Реализация основных общеобразовательных программ дошкольного образования</t>
  </si>
  <si>
    <t xml:space="preserve">Координационный совещательный орган по реализации мер, направленных на обеспечение доступа негосударственных организаций (коммерческих, некоммерческих) к предоставлению услуг в социальной сфере в городе Югорске </t>
  </si>
  <si>
    <t>Распоряжение администрации города Югорска  «Об утверждении координационного совещательного органа по реализации мер, направленных на обеспечение доступа негосударственных организаций (коммерческих, некоммерческих) к предоставлению услуг в социальной сфере в городе Югорске» (в редакции от 29.12.2017 № 795)</t>
  </si>
  <si>
    <t>№ 367</t>
  </si>
  <si>
    <t>Долгодворова Татьяна Ивановна</t>
  </si>
  <si>
    <t>заместитель главы города Югорска</t>
  </si>
  <si>
    <t>контактные данные:</t>
  </si>
  <si>
    <t>телефон 8(34675)5-00-05</t>
  </si>
  <si>
    <t xml:space="preserve">адрес электронной почты: dolgodvorova@ugorsk.ru  </t>
  </si>
  <si>
    <t>"О внесении изменения в постановление администрации города Югорска от 09.09.2016 № 2202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t>
  </si>
  <si>
    <t>от 29.12.2017</t>
  </si>
  <si>
    <t>№ 3356</t>
  </si>
  <si>
    <t xml:space="preserve"> Департамент экономического развития и проектного управления)</t>
  </si>
  <si>
    <t xml:space="preserve">   Постановление администрации города Югорска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 (в редакции от 29.12.2017 № 3356)</t>
  </si>
  <si>
    <t>от 09.09.2016</t>
  </si>
  <si>
    <t>№ 2202</t>
  </si>
  <si>
    <t>Грудцына Ирина Викторовна</t>
  </si>
  <si>
    <t>директор Департамента экономического развития и проектного управления</t>
  </si>
  <si>
    <t>телефон 8 (34675) 5-00-40</t>
  </si>
  <si>
    <t>адрес электронной почты: econ@ugorsk.ru</t>
  </si>
  <si>
    <t>Постановление администрации города Югорска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t>
  </si>
  <si>
    <t>постановление администрации города Югорска  «О муниципальной программе «Развитие гражданского и информационного общества в городе Югорске на 2014 – 2020 годы», подпрограмма  «Поддержка социально ориентированной  деятельности некоммерческих организаций»</t>
  </si>
  <si>
    <t>от 31.10.2013</t>
  </si>
  <si>
    <t>№ 3280</t>
  </si>
  <si>
    <t>Гражданское общество</t>
  </si>
  <si>
    <t>http://adm.ugorsk.ru/nko/</t>
  </si>
  <si>
    <t xml:space="preserve">Постановление администрации города Югорска от 31.10.2013 № 3286 «О муниципальной программе города Югорска «Развитие образования города Югорска </t>
  </si>
  <si>
    <t>№ 3286</t>
  </si>
  <si>
    <t xml:space="preserve">Постановление администрации города Югорска от  «О внесении изменений в постановление администрации города Югорска от 31.10.2013 № 3286 «О муниципальной программе города Югорска «Развитие образования города Югорска </t>
  </si>
  <si>
    <t>№ 3212</t>
  </si>
  <si>
    <t>поддержка деятельности негосударственных организаций на:
-реализацию основных общеобразовательных программ;
 -финансовое обеспечение услуги присмотра  и ухода в частных организациях (сертификат дошкольника); 
-финансовое обеспечение затрат в связи с оказанием услуг при осуществлении образовательной деятельности по реализации основных образовательных программ дошкольного образования.</t>
  </si>
  <si>
    <t>Все имеющиеся свободные помещения переданы НКО по договорам безвозмездного пользования. Незакрепленное имущество, свободное от прав третьих лиц отсутствует.</t>
  </si>
  <si>
    <t>общероссийские перечни</t>
  </si>
  <si>
    <t>да</t>
  </si>
  <si>
    <t>нет</t>
  </si>
  <si>
    <t>Приложение  к исходящему</t>
  </si>
  <si>
    <t>http://adm.ugorsk.ru/regulatory/zakon/4187/</t>
  </si>
  <si>
    <t xml:space="preserve">http://adm.ugorsk.ru/regulatory/zakon/4187/  </t>
  </si>
  <si>
    <t>№ 60</t>
  </si>
  <si>
    <t>Сформирован единый перечень поставщиков услуг. Отраслевые муниципальные  правовые акты не утверждались .</t>
  </si>
  <si>
    <t>постановление администрации города Югорска "Об утверждении порядка формирования, ведения, опубликования перечня муниципального имущества, свободного от прав третьих лиц (за исключением имущественных прав некоммерческих организаций), предназначенного для поддержки социально ориентированных некоммерческих организаций"</t>
  </si>
  <si>
    <t>№ 993</t>
  </si>
  <si>
    <t>Приказ начальника Управления образования "Об утверждении плана мероприятий по обеспечению доступа негосударственных организаций, в том числе социально ориентированных некоммерческих организаций, к предоставлению услуг в сфере «Образование»  на 2018 – 2020 годы"</t>
  </si>
  <si>
    <t>№ 46</t>
  </si>
  <si>
    <t xml:space="preserve">1. Совершенствование нормативной правовой базы по обеспечению доступа негосударственных организаций, в том числе социально ориентированных некоммерческих организаций к предоставлению услуг в социальной сфере.                                    2. Реализация механизмов поддержки негосударственных организаций, в том числе социально ориентированных некоммерческих организаций.                                                                 3. Меры, направленные на расширение участия негосударственного сектора экономики в оказании социальных услуг в приоритетных секторах социальной сферы. 
 4.  Информационно-методическое обеспечение. </t>
  </si>
  <si>
    <t>«О стандартизации предоставления услуг (работ), которые могут быть переданы на исполнение негосударственным организациям, в том числе социально ориентированным некоммерческим организациям, в Управлении образования администрации города Югорска»</t>
  </si>
  <si>
    <t>№ 305</t>
  </si>
  <si>
    <t xml:space="preserve">Постановление администрации города Югорска от 20.09.2016 № 2283 «О Перечне услуг в социальной сфере планируемых к передаче  негосударственным организациям (коммерческим, некоммерческим), в том числе социально ориентированным некоммерческим организациям» (уточнен постановление от 18.09.2018  № 2560)
Сформирован единый перечень и размещен на официальном сайте:  </t>
  </si>
  <si>
    <t>http://adm.ugorsk.ru/documents/econ/reestr_ps.docx</t>
  </si>
  <si>
    <t>Городская педагогическая конференция педагогических работников города Югорска 2018 года (сентябрь 2018)</t>
  </si>
  <si>
    <t>1) межведомственная рабочая группа по разработке, утверждению и реализации непрерывных индивидуальных маршрутов комплексной реабилитации детей с ограниченными возможностями и молодых инвалидов, программ комплексного сопровождения людей с расстройством аутистического спектра и другими ментальными нарушениями
2) методическое объединение специалистов, предоставляющих услуги детям, людям с особенностями развития, организованное Советским реабилитационным центром для детей и подростков ограниченными возможностями по вопросам комплексного сопровождения людей с РАС и другими ментальными нарушениями</t>
  </si>
  <si>
    <t>за период январь - сентябрь:
В газете "Югорский вестник" -  7 публикаций о деятельности социальных предпринимателей, 19 публикаций о достижениях и деятельности некомерческих организации;
Телевидение "Норд", "Югорское ТВ"   - 14 сюжетов</t>
  </si>
  <si>
    <r>
      <t xml:space="preserve">   1) межведомственная рабочая группа по разработке, утверждению и реализации непрерывных индивидуальных маршрутов комплексной реабилитации детей с ограниченными возможностями и молодых инвалидов, программ комплексного сопровождения людей с расстройством аутистического спектра и другими ментальными нарушениями
2) методическое объединение специалистов, предоставляющих услуги детям, людям с особенностями развития, организованное Советским реабилитационным центром для детей и подростков ограниченными возможностями по вопросам комплексного сопровождения людей с РАС и другими ментальными нарушениями
Консультациипо вопросам финансовой поддержки  получили </t>
    </r>
    <r>
      <rPr>
        <sz val="12"/>
        <color rgb="FFFF0000"/>
        <rFont val="Times New Roman"/>
        <family val="1"/>
        <charset val="204"/>
      </rPr>
      <t>12</t>
    </r>
    <r>
      <rPr>
        <sz val="12"/>
        <rFont val="Times New Roman"/>
        <family val="1"/>
        <charset val="204"/>
      </rPr>
      <t xml:space="preserve"> социальных предпринимателей </t>
    </r>
  </si>
  <si>
    <t>Примечание:  на 01.07.2018 сформирован единый перечень потенциальных поставщиков услуг в социальной сфере в котором состоит 91 организаций (включая 9 общественных организаций относящихся к прочим видам деятельности социальной сферы) .</t>
  </si>
  <si>
    <t>Организация и проведение культурно-массовых мероприятий</t>
  </si>
  <si>
    <t>от 01.10.2018.№ 591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</si>
</sst>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sz val="11"/>
      <color theme="1"/>
      <name val="Times New Roman"/>
      <family val="1"/>
      <charset val="204"/>
    </font>
    <font>
      <sz val="12"/>
      <color theme="1"/>
      <name val="Times New Roman"/>
      <family val="1"/>
      <charset val="204"/>
    </font>
    <font>
      <sz val="16"/>
      <color theme="1"/>
      <name val="Times New Roman"/>
      <family val="1"/>
      <charset val="204"/>
    </font>
    <font>
      <sz val="18"/>
      <color theme="1"/>
      <name val="Times New Roman"/>
      <family val="1"/>
      <charset val="204"/>
    </font>
    <font>
      <sz val="10"/>
      <color theme="1"/>
      <name val="Times New Roman"/>
      <family val="1"/>
      <charset val="204"/>
    </font>
    <font>
      <sz val="9"/>
      <color theme="1"/>
      <name val="Times New Roman"/>
      <family val="1"/>
      <charset val="204"/>
    </font>
    <font>
      <sz val="14"/>
      <color theme="1"/>
      <name val="Times New Roman"/>
      <family val="1"/>
      <charset val="204"/>
    </font>
    <font>
      <b/>
      <sz val="12"/>
      <color theme="1"/>
      <name val="Times New Roman"/>
      <family val="1"/>
      <charset val="204"/>
    </font>
    <font>
      <sz val="12"/>
      <color rgb="FF808080"/>
      <name val="Times New Roman"/>
      <family val="1"/>
      <charset val="204"/>
    </font>
    <font>
      <sz val="12"/>
      <color rgb="FFFF0000"/>
      <name val="Times New Roman"/>
      <family val="1"/>
      <charset val="204"/>
    </font>
    <font>
      <b/>
      <sz val="12"/>
      <name val="Times New Roman"/>
      <family val="1"/>
      <charset val="204"/>
    </font>
    <font>
      <sz val="11"/>
      <name val="Times New Roman"/>
      <family val="1"/>
      <charset val="204"/>
    </font>
    <font>
      <sz val="12"/>
      <name val="Times New Roman"/>
      <family val="1"/>
      <charset val="204"/>
    </font>
    <font>
      <sz val="10"/>
      <name val="Times New Roman"/>
      <family val="1"/>
      <charset val="204"/>
    </font>
    <font>
      <sz val="10"/>
      <color rgb="FF808080"/>
      <name val="Times New Roman"/>
      <family val="1"/>
      <charset val="204"/>
    </font>
    <font>
      <sz val="13.5"/>
      <color theme="1"/>
      <name val="Times New Roman"/>
      <family val="1"/>
      <charset val="204"/>
    </font>
    <font>
      <sz val="13"/>
      <color theme="1"/>
      <name val="Times New Roman"/>
      <family val="1"/>
      <charset val="204"/>
    </font>
    <font>
      <sz val="11"/>
      <color rgb="FFFF0000"/>
      <name val="Times New Roman"/>
      <family val="1"/>
      <charset val="204"/>
    </font>
    <font>
      <sz val="13"/>
      <name val="Times New Roman"/>
      <family val="1"/>
      <charset val="204"/>
    </font>
    <font>
      <u/>
      <sz val="12"/>
      <color theme="1"/>
      <name val="Times New Roman"/>
      <family val="1"/>
      <charset val="204"/>
    </font>
    <font>
      <u/>
      <sz val="11"/>
      <color theme="10"/>
      <name val="Calibri"/>
      <family val="2"/>
      <scheme val="minor"/>
    </font>
    <font>
      <u/>
      <sz val="11"/>
      <color theme="10"/>
      <name val="Calibri"/>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xf numFmtId="0" fontId="21" fillId="0" borderId="0" applyNumberFormat="0" applyFill="0" applyBorder="0" applyAlignment="0" applyProtection="0"/>
  </cellStyleXfs>
  <cellXfs count="251">
    <xf numFmtId="0" fontId="0" fillId="0" borderId="0" xfId="0"/>
    <xf numFmtId="0" fontId="1" fillId="0" borderId="0" xfId="0" applyFont="1"/>
    <xf numFmtId="0" fontId="3" fillId="0" borderId="0" xfId="0" applyFont="1"/>
    <xf numFmtId="0" fontId="4" fillId="0" borderId="0" xfId="0" applyFont="1"/>
    <xf numFmtId="0" fontId="7" fillId="0" borderId="0" xfId="0" applyFont="1"/>
    <xf numFmtId="0" fontId="4" fillId="0" borderId="0" xfId="0" applyFont="1" applyAlignment="1"/>
    <xf numFmtId="0" fontId="5" fillId="0" borderId="0" xfId="0" applyFont="1" applyBorder="1" applyAlignment="1">
      <alignment vertical="top"/>
    </xf>
    <xf numFmtId="0" fontId="7" fillId="0" borderId="0" xfId="0" applyFont="1" applyBorder="1"/>
    <xf numFmtId="0" fontId="7" fillId="0" borderId="0" xfId="0" applyFont="1" applyBorder="1" applyAlignment="1">
      <alignment vertical="center" wrapText="1"/>
    </xf>
    <xf numFmtId="0" fontId="7" fillId="0" borderId="0" xfId="0" applyFont="1" applyFill="1" applyBorder="1" applyAlignment="1">
      <alignment vertical="center" wrapText="1"/>
    </xf>
    <xf numFmtId="0" fontId="6" fillId="0" borderId="0" xfId="0" applyFont="1" applyBorder="1" applyAlignment="1">
      <alignment vertical="top"/>
    </xf>
    <xf numFmtId="0" fontId="4" fillId="0" borderId="0" xfId="0" applyFont="1" applyBorder="1" applyAlignment="1"/>
    <xf numFmtId="0" fontId="4" fillId="0" borderId="0" xfId="0" applyFont="1" applyBorder="1" applyAlignment="1">
      <alignment horizontal="right"/>
    </xf>
    <xf numFmtId="0" fontId="4" fillId="0" borderId="2" xfId="0" applyFont="1" applyBorder="1" applyAlignment="1">
      <alignment horizontal="center"/>
    </xf>
    <xf numFmtId="0" fontId="4" fillId="0" borderId="0" xfId="0" applyFont="1" applyAlignment="1">
      <alignment horizontal="left"/>
    </xf>
    <xf numFmtId="0" fontId="2" fillId="0" borderId="3" xfId="0" applyFont="1" applyBorder="1" applyAlignment="1">
      <alignment horizontal="center" vertical="center" wrapText="1"/>
    </xf>
    <xf numFmtId="0" fontId="8" fillId="0" borderId="8" xfId="0" applyFont="1" applyBorder="1" applyAlignment="1">
      <alignment vertical="center" wrapText="1"/>
    </xf>
    <xf numFmtId="0" fontId="2" fillId="0" borderId="3" xfId="0" applyFont="1" applyBorder="1" applyAlignment="1">
      <alignment horizontal="left" vertical="top" wrapText="1"/>
    </xf>
    <xf numFmtId="0" fontId="9" fillId="0" borderId="3" xfId="0" applyFont="1" applyBorder="1" applyAlignment="1">
      <alignment horizontal="left" vertical="top" wrapText="1"/>
    </xf>
    <xf numFmtId="49" fontId="2" fillId="0" borderId="3"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2" fillId="0" borderId="3" xfId="0" applyFont="1" applyBorder="1" applyAlignment="1">
      <alignment horizontal="left" vertical="top" wrapText="1" indent="2"/>
    </xf>
    <xf numFmtId="0" fontId="10" fillId="0" borderId="3" xfId="0" applyFont="1" applyBorder="1" applyAlignment="1">
      <alignment horizontal="left" vertical="top" wrapText="1"/>
    </xf>
    <xf numFmtId="0" fontId="12" fillId="0" borderId="0" xfId="0" applyFont="1"/>
    <xf numFmtId="0" fontId="2" fillId="0" borderId="6" xfId="0" applyFont="1" applyBorder="1" applyAlignment="1">
      <alignment horizontal="center" vertical="center" wrapText="1"/>
    </xf>
    <xf numFmtId="0" fontId="11" fillId="0" borderId="8" xfId="0" applyFont="1" applyBorder="1" applyAlignment="1">
      <alignment vertical="center"/>
    </xf>
    <xf numFmtId="0" fontId="11" fillId="0" borderId="5" xfId="0" applyFont="1" applyBorder="1" applyAlignment="1">
      <alignment vertical="center"/>
    </xf>
    <xf numFmtId="0" fontId="8" fillId="0" borderId="12" xfId="0" applyFont="1" applyBorder="1" applyAlignment="1">
      <alignment vertical="center" wrapText="1"/>
    </xf>
    <xf numFmtId="0" fontId="13" fillId="0" borderId="3" xfId="0" applyFont="1" applyBorder="1" applyAlignment="1">
      <alignment horizontal="left" vertical="top" wrapText="1"/>
    </xf>
    <xf numFmtId="49" fontId="2" fillId="0" borderId="6" xfId="0" applyNumberFormat="1" applyFont="1" applyBorder="1" applyAlignment="1">
      <alignment horizontal="center" vertical="center" wrapText="1"/>
    </xf>
    <xf numFmtId="49" fontId="8" fillId="0" borderId="4" xfId="0" applyNumberFormat="1" applyFont="1" applyBorder="1" applyAlignment="1">
      <alignment horizontal="left" vertical="center"/>
    </xf>
    <xf numFmtId="49" fontId="2" fillId="0" borderId="6" xfId="0" applyNumberFormat="1" applyFont="1" applyBorder="1" applyAlignment="1">
      <alignment horizontal="center" vertical="top" wrapText="1"/>
    </xf>
    <xf numFmtId="49" fontId="11" fillId="0" borderId="4" xfId="0" applyNumberFormat="1" applyFont="1" applyBorder="1" applyAlignment="1">
      <alignment horizontal="left" vertical="center"/>
    </xf>
    <xf numFmtId="49" fontId="1" fillId="0" borderId="0" xfId="0" applyNumberFormat="1" applyFont="1"/>
    <xf numFmtId="49" fontId="13" fillId="0" borderId="3" xfId="0" applyNumberFormat="1" applyFont="1" applyBorder="1" applyAlignment="1">
      <alignment horizontal="center" vertical="top" wrapText="1"/>
    </xf>
    <xf numFmtId="0" fontId="13" fillId="0" borderId="6" xfId="0" applyFont="1" applyBorder="1" applyAlignment="1">
      <alignment horizontal="left" vertical="top" wrapText="1"/>
    </xf>
    <xf numFmtId="49" fontId="13" fillId="0" borderId="6" xfId="0" applyNumberFormat="1" applyFont="1" applyBorder="1" applyAlignment="1">
      <alignment horizontal="center" vertical="top" wrapText="1"/>
    </xf>
    <xf numFmtId="0" fontId="9" fillId="0" borderId="3" xfId="0" applyFont="1" applyBorder="1" applyAlignment="1">
      <alignment horizontal="left" vertical="top" wrapText="1" indent="2"/>
    </xf>
    <xf numFmtId="0" fontId="7" fillId="0" borderId="0" xfId="0" applyFont="1" applyAlignment="1">
      <alignment horizontal="left"/>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49" fontId="2" fillId="0" borderId="3" xfId="0" applyNumberFormat="1" applyFont="1" applyBorder="1" applyAlignment="1">
      <alignment horizontal="center" vertical="top" wrapText="1"/>
    </xf>
    <xf numFmtId="0" fontId="2" fillId="0" borderId="3" xfId="0" applyFont="1" applyBorder="1" applyAlignment="1">
      <alignment horizontal="center" vertical="center" wrapText="1"/>
    </xf>
    <xf numFmtId="14" fontId="2" fillId="0" borderId="7"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3" xfId="0" applyNumberFormat="1"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6" fillId="0" borderId="0" xfId="0" applyFont="1"/>
    <xf numFmtId="164" fontId="13" fillId="0" borderId="3" xfId="0" applyNumberFormat="1" applyFont="1" applyBorder="1" applyAlignment="1">
      <alignment horizontal="center" vertical="center" wrapText="1"/>
    </xf>
    <xf numFmtId="164" fontId="2" fillId="0" borderId="3"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49" fontId="2" fillId="0" borderId="3" xfId="0" applyNumberFormat="1" applyFont="1" applyFill="1" applyBorder="1" applyAlignment="1">
      <alignment horizontal="center" vertical="top" wrapText="1"/>
    </xf>
    <xf numFmtId="0" fontId="2" fillId="0" borderId="3" xfId="0" applyFont="1" applyFill="1" applyBorder="1" applyAlignment="1">
      <alignment horizontal="left" vertical="top" wrapText="1"/>
    </xf>
    <xf numFmtId="0" fontId="2" fillId="0" borderId="3" xfId="0"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13" fillId="0" borderId="6" xfId="0" applyFont="1" applyFill="1" applyBorder="1" applyAlignment="1">
      <alignment horizontal="left" vertical="top" wrapText="1" indent="1"/>
    </xf>
    <xf numFmtId="49" fontId="13" fillId="0" borderId="4" xfId="0" applyNumberFormat="1" applyFont="1" applyFill="1" applyBorder="1" applyAlignment="1">
      <alignment horizontal="left" vertical="top" wrapText="1" indent="2"/>
    </xf>
    <xf numFmtId="0" fontId="13" fillId="0" borderId="3" xfId="0" applyFont="1" applyFill="1" applyBorder="1" applyAlignment="1">
      <alignment horizontal="left" vertical="top" wrapText="1" indent="1"/>
    </xf>
    <xf numFmtId="49" fontId="13" fillId="0" borderId="3" xfId="0" applyNumberFormat="1" applyFont="1" applyFill="1" applyBorder="1" applyAlignment="1">
      <alignment horizontal="left" vertical="top" wrapText="1" indent="2"/>
    </xf>
    <xf numFmtId="0" fontId="18" fillId="0" borderId="0" xfId="0" applyFont="1"/>
    <xf numFmtId="0" fontId="13" fillId="0" borderId="3" xfId="0" applyFont="1" applyBorder="1" applyAlignment="1">
      <alignment horizontal="center" vertical="center" wrapText="1"/>
    </xf>
    <xf numFmtId="3" fontId="13" fillId="0" borderId="3" xfId="0" applyNumberFormat="1" applyFont="1" applyBorder="1" applyAlignment="1">
      <alignment horizontal="center" vertical="center" wrapText="1"/>
    </xf>
    <xf numFmtId="0" fontId="2" fillId="0" borderId="0" xfId="0" applyFont="1"/>
    <xf numFmtId="49" fontId="2" fillId="0" borderId="0" xfId="0" applyNumberFormat="1" applyFont="1" applyAlignment="1">
      <alignment horizontal="left" vertical="top"/>
    </xf>
    <xf numFmtId="49" fontId="2" fillId="0" borderId="0" xfId="0" applyNumberFormat="1" applyFont="1" applyFill="1" applyAlignment="1">
      <alignment horizontal="left" vertical="top"/>
    </xf>
    <xf numFmtId="14" fontId="13"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164" fontId="13" fillId="0" borderId="3" xfId="0" applyNumberFormat="1" applyFont="1" applyFill="1" applyBorder="1" applyAlignment="1">
      <alignment horizontal="right" vertical="center"/>
    </xf>
    <xf numFmtId="164" fontId="13" fillId="2" borderId="3" xfId="0" applyNumberFormat="1" applyFont="1" applyFill="1" applyBorder="1" applyAlignment="1">
      <alignment horizontal="right" vertical="center"/>
    </xf>
    <xf numFmtId="0" fontId="11" fillId="2" borderId="3" xfId="0" applyFont="1" applyFill="1" applyBorder="1" applyAlignment="1">
      <alignment horizontal="left" vertical="center" wrapText="1"/>
    </xf>
    <xf numFmtId="0" fontId="13" fillId="2" borderId="3" xfId="0" applyFont="1" applyFill="1" applyBorder="1" applyAlignment="1">
      <alignment vertical="top" wrapText="1"/>
    </xf>
    <xf numFmtId="164" fontId="13" fillId="0" borderId="3" xfId="0" applyNumberFormat="1" applyFont="1" applyFill="1" applyBorder="1" applyAlignment="1">
      <alignment horizontal="right" vertical="center" wrapText="1"/>
    </xf>
    <xf numFmtId="164" fontId="11" fillId="0" borderId="3" xfId="0" applyNumberFormat="1" applyFont="1" applyFill="1" applyBorder="1" applyAlignment="1">
      <alignment horizontal="right" vertical="center" wrapText="1"/>
    </xf>
    <xf numFmtId="49" fontId="2" fillId="0" borderId="3" xfId="0" applyNumberFormat="1" applyFont="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14" fontId="7" fillId="0" borderId="0" xfId="0" applyNumberFormat="1" applyFont="1" applyAlignment="1">
      <alignment horizontal="left"/>
    </xf>
    <xf numFmtId="0" fontId="13" fillId="0" borderId="0" xfId="0" applyFont="1"/>
    <xf numFmtId="0" fontId="13" fillId="0"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1" fillId="0" borderId="0" xfId="0" applyFont="1" applyFill="1"/>
    <xf numFmtId="0" fontId="5" fillId="0" borderId="3" xfId="0" applyFont="1" applyFill="1" applyBorder="1" applyAlignment="1">
      <alignment horizontal="center" vertical="center" wrapText="1"/>
    </xf>
    <xf numFmtId="0" fontId="2" fillId="0" borderId="0" xfId="0" applyFont="1" applyAlignment="1">
      <alignment horizontal="right" vertical="center"/>
    </xf>
    <xf numFmtId="49" fontId="12" fillId="0" borderId="0" xfId="0" applyNumberFormat="1" applyFont="1" applyAlignment="1">
      <alignment horizontal="left" vertical="top"/>
    </xf>
    <xf numFmtId="49" fontId="1" fillId="0" borderId="0" xfId="0" applyNumberFormat="1" applyFont="1" applyAlignment="1">
      <alignment horizontal="left" vertical="top"/>
    </xf>
    <xf numFmtId="14" fontId="13" fillId="0" borderId="7" xfId="0" applyNumberFormat="1" applyFont="1" applyFill="1" applyBorder="1" applyAlignment="1">
      <alignment horizontal="center" vertical="center" wrapText="1"/>
    </xf>
    <xf numFmtId="3" fontId="2" fillId="0" borderId="7" xfId="0" applyNumberFormat="1" applyFont="1" applyFill="1" applyBorder="1" applyAlignment="1">
      <alignment horizontal="center" vertical="center" wrapText="1"/>
    </xf>
    <xf numFmtId="14" fontId="13" fillId="0" borderId="15" xfId="0" applyNumberFormat="1"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13" fillId="0" borderId="0" xfId="0" applyFont="1" applyAlignment="1">
      <alignment horizontal="right" vertical="center"/>
    </xf>
    <xf numFmtId="0" fontId="2" fillId="0" borderId="0" xfId="0" applyFont="1" applyAlignment="1"/>
    <xf numFmtId="0" fontId="2" fillId="0" borderId="0" xfId="0" applyFont="1" applyAlignment="1">
      <alignment horizontal="left" vertical="top"/>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13" fillId="2" borderId="3" xfId="0" applyFont="1" applyFill="1" applyBorder="1" applyAlignment="1">
      <alignment horizontal="center" vertical="top" wrapText="1"/>
    </xf>
    <xf numFmtId="0" fontId="12" fillId="0" borderId="0" xfId="0" applyFont="1" applyBorder="1" applyAlignment="1">
      <alignment vertical="top" wrapText="1"/>
    </xf>
    <xf numFmtId="0" fontId="14" fillId="2" borderId="6" xfId="0" applyFont="1" applyFill="1" applyBorder="1" applyAlignment="1">
      <alignment horizontal="center" vertical="center" wrapText="1"/>
    </xf>
    <xf numFmtId="0" fontId="13" fillId="0" borderId="3" xfId="0" applyFont="1" applyBorder="1" applyAlignment="1">
      <alignment horizontal="center" vertical="center"/>
    </xf>
    <xf numFmtId="14" fontId="13" fillId="2" borderId="7"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top" wrapText="1"/>
    </xf>
    <xf numFmtId="164" fontId="13" fillId="0" borderId="3" xfId="0" applyNumberFormat="1" applyFont="1" applyFill="1" applyBorder="1" applyAlignment="1">
      <alignment horizontal="left" vertical="top" wrapText="1"/>
    </xf>
    <xf numFmtId="0" fontId="2" fillId="4" borderId="3"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6" borderId="3" xfId="0" applyFont="1" applyFill="1" applyBorder="1" applyAlignment="1">
      <alignment horizontal="left" vertical="top" wrapText="1"/>
    </xf>
    <xf numFmtId="0" fontId="21" fillId="0" borderId="3" xfId="1" applyBorder="1" applyAlignment="1">
      <alignment horizontal="left" vertical="top" wrapText="1"/>
    </xf>
    <xf numFmtId="164" fontId="2" fillId="0" borderId="3" xfId="0" applyNumberFormat="1" applyFont="1" applyBorder="1" applyAlignment="1">
      <alignment horizontal="center" vertical="center" wrapText="1"/>
    </xf>
    <xf numFmtId="0" fontId="13" fillId="0" borderId="3" xfId="0" applyNumberFormat="1" applyFont="1" applyBorder="1" applyAlignment="1">
      <alignment horizontal="left" vertical="top"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13" fillId="0" borderId="7" xfId="0" applyFont="1" applyBorder="1" applyAlignment="1">
      <alignment horizontal="left" vertical="top" wrapText="1"/>
    </xf>
    <xf numFmtId="0" fontId="13" fillId="0" borderId="3" xfId="0" applyFont="1" applyBorder="1" applyAlignment="1">
      <alignment horizontal="left" vertical="top" wrapText="1"/>
    </xf>
    <xf numFmtId="164" fontId="2" fillId="0" borderId="3" xfId="0" applyNumberFormat="1" applyFont="1" applyBorder="1" applyAlignment="1">
      <alignment horizontal="center" vertical="center" wrapText="1"/>
    </xf>
    <xf numFmtId="0" fontId="13" fillId="0" borderId="6" xfId="0" applyFont="1" applyBorder="1" applyAlignment="1">
      <alignment horizontal="left" vertical="top" wrapText="1"/>
    </xf>
    <xf numFmtId="0" fontId="2" fillId="0" borderId="3" xfId="0" applyFont="1" applyBorder="1" applyAlignment="1">
      <alignment horizontal="justify" vertical="top" wrapText="1"/>
    </xf>
    <xf numFmtId="14" fontId="2" fillId="0" borderId="3" xfId="0" applyNumberFormat="1" applyFont="1" applyBorder="1" applyAlignment="1">
      <alignment horizontal="justify" vertical="top" wrapText="1"/>
    </xf>
    <xf numFmtId="14" fontId="13" fillId="0" borderId="3" xfId="0" applyNumberFormat="1" applyFont="1" applyBorder="1" applyAlignment="1">
      <alignment horizontal="left" vertical="top" wrapText="1"/>
    </xf>
    <xf numFmtId="0" fontId="2" fillId="0" borderId="3" xfId="0" applyFont="1" applyBorder="1" applyAlignment="1">
      <alignment horizontal="justify"/>
    </xf>
    <xf numFmtId="14" fontId="2" fillId="0" borderId="0" xfId="0" applyNumberFormat="1" applyFont="1" applyAlignment="1">
      <alignment horizontal="left"/>
    </xf>
    <xf numFmtId="0" fontId="22" fillId="0" borderId="7" xfId="1" applyFont="1" applyBorder="1" applyAlignment="1" applyProtection="1">
      <alignment horizontal="justify" vertical="center"/>
    </xf>
    <xf numFmtId="0" fontId="21" fillId="0" borderId="3" xfId="1" applyBorder="1" applyAlignment="1" applyProtection="1">
      <alignment horizontal="left" vertical="top" wrapText="1"/>
    </xf>
    <xf numFmtId="164" fontId="13" fillId="0" borderId="3" xfId="0" applyNumberFormat="1" applyFont="1" applyFill="1" applyBorder="1" applyAlignment="1">
      <alignment horizontal="center" vertical="top" wrapText="1"/>
    </xf>
    <xf numFmtId="0" fontId="13" fillId="0" borderId="6" xfId="0" applyFont="1" applyBorder="1" applyAlignment="1">
      <alignment horizontal="left" vertical="top" wrapText="1"/>
    </xf>
    <xf numFmtId="0" fontId="13" fillId="0" borderId="3" xfId="0" applyFont="1" applyBorder="1" applyAlignment="1">
      <alignment horizontal="left" vertical="top" wrapText="1"/>
    </xf>
    <xf numFmtId="0" fontId="21" fillId="0" borderId="0" xfId="1"/>
    <xf numFmtId="14" fontId="13" fillId="0" borderId="6" xfId="0" applyNumberFormat="1" applyFont="1" applyBorder="1" applyAlignment="1">
      <alignment horizontal="left" vertical="top" wrapText="1"/>
    </xf>
    <xf numFmtId="4" fontId="2" fillId="0" borderId="3" xfId="0" applyNumberFormat="1" applyFont="1" applyBorder="1" applyAlignment="1">
      <alignment horizontal="center" vertical="center" wrapText="1"/>
    </xf>
    <xf numFmtId="4" fontId="13" fillId="2" borderId="3" xfId="0" applyNumberFormat="1" applyFont="1" applyFill="1" applyBorder="1" applyAlignment="1">
      <alignment horizontal="right" vertical="center"/>
    </xf>
    <xf numFmtId="0" fontId="2" fillId="0" borderId="3" xfId="0" applyFont="1" applyBorder="1" applyAlignment="1">
      <alignment vertical="top" wrapText="1"/>
    </xf>
    <xf numFmtId="14" fontId="2" fillId="0" borderId="3" xfId="0" applyNumberFormat="1" applyFont="1" applyBorder="1" applyAlignment="1">
      <alignment horizontal="left" vertical="top" wrapText="1"/>
    </xf>
    <xf numFmtId="49" fontId="13" fillId="0" borderId="3" xfId="0" applyNumberFormat="1" applyFont="1" applyFill="1" applyBorder="1" applyAlignment="1">
      <alignment horizontal="center" vertical="top" wrapText="1"/>
    </xf>
    <xf numFmtId="0" fontId="13" fillId="0" borderId="3" xfId="0" applyFont="1" applyBorder="1" applyAlignment="1">
      <alignment horizontal="left" vertical="top" wrapText="1"/>
    </xf>
    <xf numFmtId="0" fontId="13" fillId="0" borderId="0" xfId="0" applyFont="1" applyFill="1" applyAlignment="1">
      <alignment horizontal="right" vertical="center"/>
    </xf>
    <xf numFmtId="4" fontId="13" fillId="0" borderId="0" xfId="0" applyNumberFormat="1" applyFont="1" applyFill="1" applyBorder="1" applyAlignment="1">
      <alignment horizontal="right" vertical="center" wrapText="1"/>
    </xf>
    <xf numFmtId="4" fontId="13" fillId="0" borderId="0" xfId="0" applyNumberFormat="1" applyFont="1" applyFill="1" applyBorder="1" applyAlignment="1">
      <alignment horizontal="right" vertical="center"/>
    </xf>
    <xf numFmtId="0" fontId="13" fillId="0" borderId="3" xfId="0" applyFont="1" applyBorder="1" applyAlignment="1">
      <alignment horizontal="left" vertical="top" wrapText="1" indent="2"/>
    </xf>
    <xf numFmtId="4" fontId="13" fillId="0" borderId="3" xfId="0" applyNumberFormat="1" applyFont="1" applyFill="1" applyBorder="1" applyAlignment="1">
      <alignment horizontal="right" vertical="center" wrapText="1"/>
    </xf>
    <xf numFmtId="4" fontId="11" fillId="0" borderId="3" xfId="0" applyNumberFormat="1" applyFont="1" applyFill="1" applyBorder="1" applyAlignment="1">
      <alignment horizontal="right" vertical="center" wrapText="1"/>
    </xf>
    <xf numFmtId="4" fontId="13" fillId="0" borderId="3" xfId="0" applyNumberFormat="1" applyFont="1" applyFill="1" applyBorder="1" applyAlignment="1">
      <alignment horizontal="right" vertical="center"/>
    </xf>
    <xf numFmtId="0" fontId="4" fillId="0" borderId="0" xfId="0" applyFont="1" applyAlignment="1">
      <alignment horizontal="center"/>
    </xf>
    <xf numFmtId="0" fontId="4" fillId="0" borderId="0" xfId="0" applyFont="1" applyBorder="1" applyAlignment="1">
      <alignment horizontal="center"/>
    </xf>
    <xf numFmtId="0" fontId="6" fillId="0" borderId="1" xfId="0" applyFont="1" applyBorder="1" applyAlignment="1">
      <alignment horizontal="center" vertical="top"/>
    </xf>
    <xf numFmtId="0" fontId="13" fillId="0" borderId="6" xfId="0" applyFont="1" applyBorder="1" applyAlignment="1">
      <alignment horizontal="center" vertical="top" wrapText="1"/>
    </xf>
    <xf numFmtId="0" fontId="13" fillId="0" borderId="9" xfId="0" applyFont="1" applyBorder="1" applyAlignment="1">
      <alignment horizontal="center" vertical="top" wrapText="1"/>
    </xf>
    <xf numFmtId="0" fontId="13" fillId="0" borderId="7" xfId="0" applyFont="1" applyBorder="1" applyAlignment="1">
      <alignment horizontal="center" vertical="top" wrapText="1"/>
    </xf>
    <xf numFmtId="49" fontId="2" fillId="0" borderId="6" xfId="0" applyNumberFormat="1" applyFont="1" applyBorder="1" applyAlignment="1">
      <alignment horizontal="center" vertical="top" wrapText="1"/>
    </xf>
    <xf numFmtId="49" fontId="2" fillId="0" borderId="9" xfId="0" applyNumberFormat="1" applyFont="1" applyBorder="1" applyAlignment="1">
      <alignment horizontal="center" vertical="top" wrapText="1"/>
    </xf>
    <xf numFmtId="49" fontId="2" fillId="0" borderId="7" xfId="0" applyNumberFormat="1" applyFont="1" applyBorder="1" applyAlignment="1">
      <alignment horizontal="center" vertical="top" wrapText="1"/>
    </xf>
    <xf numFmtId="0" fontId="13" fillId="0" borderId="6" xfId="0" applyFont="1" applyBorder="1" applyAlignment="1">
      <alignment horizontal="left" vertical="top" wrapText="1"/>
    </xf>
    <xf numFmtId="0" fontId="13" fillId="0" borderId="9" xfId="0" applyFont="1" applyBorder="1" applyAlignment="1">
      <alignment horizontal="left" vertical="top" wrapText="1"/>
    </xf>
    <xf numFmtId="0" fontId="13" fillId="0" borderId="7" xfId="0" applyFont="1" applyBorder="1" applyAlignment="1">
      <alignment horizontal="left" vertical="top" wrapText="1"/>
    </xf>
    <xf numFmtId="0" fontId="13" fillId="0" borderId="6"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7" xfId="0" applyFont="1" applyFill="1" applyBorder="1" applyAlignment="1">
      <alignment horizontal="left" vertical="top" wrapText="1"/>
    </xf>
    <xf numFmtId="49" fontId="2" fillId="0" borderId="6" xfId="0" applyNumberFormat="1" applyFont="1" applyFill="1" applyBorder="1" applyAlignment="1">
      <alignment horizontal="center" vertical="top" wrapText="1"/>
    </xf>
    <xf numFmtId="49" fontId="2" fillId="0" borderId="9"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49" fontId="13" fillId="0" borderId="6" xfId="0" applyNumberFormat="1" applyFont="1" applyBorder="1" applyAlignment="1">
      <alignment horizontal="center" vertical="top" wrapText="1"/>
    </xf>
    <xf numFmtId="49" fontId="13" fillId="0" borderId="7"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0" fontId="13" fillId="0" borderId="3" xfId="0" applyFont="1" applyBorder="1" applyAlignment="1">
      <alignment horizontal="left" vertical="top" wrapText="1"/>
    </xf>
    <xf numFmtId="49" fontId="17" fillId="0" borderId="0" xfId="0" applyNumberFormat="1" applyFont="1" applyAlignment="1">
      <alignment horizontal="center"/>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49" fontId="2" fillId="5" borderId="3" xfId="0" applyNumberFormat="1" applyFont="1" applyFill="1" applyBorder="1" applyAlignment="1">
      <alignment horizontal="center" vertical="top" wrapText="1"/>
    </xf>
    <xf numFmtId="0" fontId="2" fillId="5" borderId="3" xfId="0" applyFont="1" applyFill="1" applyBorder="1" applyAlignment="1">
      <alignment horizontal="center" vertical="center" wrapText="1"/>
    </xf>
    <xf numFmtId="3" fontId="2" fillId="5" borderId="3" xfId="0" applyNumberFormat="1" applyFont="1" applyFill="1" applyBorder="1" applyAlignment="1">
      <alignment horizontal="center" vertical="center" wrapText="1"/>
    </xf>
    <xf numFmtId="49" fontId="2" fillId="4" borderId="3" xfId="0" applyNumberFormat="1" applyFont="1" applyFill="1" applyBorder="1" applyAlignment="1">
      <alignment horizontal="center" vertical="top" wrapText="1"/>
    </xf>
    <xf numFmtId="0" fontId="2" fillId="4" borderId="3" xfId="0" applyFont="1" applyFill="1" applyBorder="1" applyAlignment="1">
      <alignment horizontal="center" vertical="center" wrapText="1"/>
    </xf>
    <xf numFmtId="3" fontId="2" fillId="4" borderId="3"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wrapText="1"/>
    </xf>
    <xf numFmtId="49" fontId="2" fillId="0" borderId="4"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12" fillId="0" borderId="0" xfId="0" applyFont="1" applyBorder="1" applyAlignment="1">
      <alignment horizontal="left" vertical="top" wrapText="1"/>
    </xf>
    <xf numFmtId="0" fontId="12" fillId="0" borderId="0" xfId="0" applyFont="1" applyFill="1" applyBorder="1" applyAlignment="1">
      <alignment horizontal="left" vertical="top" wrapText="1"/>
    </xf>
    <xf numFmtId="164" fontId="2" fillId="4" borderId="3" xfId="0" applyNumberFormat="1" applyFont="1" applyFill="1" applyBorder="1" applyAlignment="1">
      <alignment horizontal="center" vertical="center" wrapText="1"/>
    </xf>
    <xf numFmtId="0" fontId="12" fillId="0" borderId="1" xfId="0" applyFont="1" applyBorder="1" applyAlignment="1">
      <alignment horizontal="left" vertical="top" wrapText="1"/>
    </xf>
    <xf numFmtId="49" fontId="2" fillId="6" borderId="3" xfId="0" applyNumberFormat="1" applyFont="1" applyFill="1" applyBorder="1" applyAlignment="1">
      <alignment horizontal="center" vertical="top" wrapText="1"/>
    </xf>
    <xf numFmtId="0" fontId="2" fillId="6" borderId="3" xfId="0" applyFont="1" applyFill="1" applyBorder="1" applyAlignment="1">
      <alignment horizontal="center" vertical="center" wrapText="1"/>
    </xf>
    <xf numFmtId="3" fontId="2" fillId="6" borderId="3" xfId="0" applyNumberFormat="1" applyFont="1" applyFill="1" applyBorder="1" applyAlignment="1">
      <alignment horizontal="center" vertical="center" wrapText="1"/>
    </xf>
    <xf numFmtId="164" fontId="2" fillId="6" borderId="3" xfId="0" applyNumberFormat="1" applyFont="1" applyFill="1" applyBorder="1" applyAlignment="1">
      <alignment horizontal="center" vertical="center" wrapText="1"/>
    </xf>
    <xf numFmtId="4" fontId="2" fillId="6" borderId="6" xfId="0" applyNumberFormat="1" applyFont="1" applyFill="1" applyBorder="1" applyAlignment="1">
      <alignment horizontal="center" vertical="center" wrapText="1"/>
    </xf>
    <xf numFmtId="4" fontId="2" fillId="6" borderId="7" xfId="0" applyNumberFormat="1" applyFont="1" applyFill="1" applyBorder="1" applyAlignment="1">
      <alignment horizontal="center" vertical="center" wrapText="1"/>
    </xf>
    <xf numFmtId="164" fontId="2" fillId="5" borderId="3" xfId="0" applyNumberFormat="1" applyFont="1" applyFill="1" applyBorder="1" applyAlignment="1">
      <alignment horizontal="center" vertical="center" wrapText="1"/>
    </xf>
    <xf numFmtId="0" fontId="17" fillId="0" borderId="0" xfId="0" applyFont="1" applyAlignment="1">
      <alignment horizontal="center"/>
    </xf>
    <xf numFmtId="164" fontId="2" fillId="0" borderId="3" xfId="0" applyNumberFormat="1" applyFont="1" applyBorder="1" applyAlignment="1">
      <alignment horizontal="center" vertical="center" wrapText="1"/>
    </xf>
    <xf numFmtId="0" fontId="2" fillId="0" borderId="0" xfId="0" applyNumberFormat="1" applyFont="1" applyAlignment="1">
      <alignment horizontal="left" vertical="center" wrapText="1"/>
    </xf>
    <xf numFmtId="49" fontId="2" fillId="0" borderId="0" xfId="0" applyNumberFormat="1" applyFont="1" applyAlignment="1">
      <alignment horizontal="left" vertical="top" wrapText="1"/>
    </xf>
    <xf numFmtId="0" fontId="2" fillId="3" borderId="11"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16" xfId="0" applyFont="1" applyFill="1" applyBorder="1" applyAlignment="1">
      <alignment horizontal="center" vertical="top" wrapText="1"/>
    </xf>
    <xf numFmtId="49" fontId="17" fillId="0" borderId="0" xfId="0" applyNumberFormat="1" applyFont="1" applyAlignment="1">
      <alignment horizontal="center" vertical="center"/>
    </xf>
    <xf numFmtId="14" fontId="13" fillId="3" borderId="4" xfId="0" applyNumberFormat="1" applyFont="1" applyFill="1" applyBorder="1" applyAlignment="1">
      <alignment horizontal="center" vertical="center" wrapText="1"/>
    </xf>
    <xf numFmtId="14" fontId="13" fillId="3" borderId="8" xfId="0" applyNumberFormat="1" applyFont="1" applyFill="1" applyBorder="1" applyAlignment="1">
      <alignment horizontal="center" vertical="center" wrapText="1"/>
    </xf>
    <xf numFmtId="14" fontId="13" fillId="3" borderId="5"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2" fillId="2" borderId="13"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 xfId="0" applyFont="1" applyFill="1" applyBorder="1" applyAlignment="1">
      <alignment horizontal="center" vertical="center"/>
    </xf>
    <xf numFmtId="49" fontId="13" fillId="0" borderId="4"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0" fontId="2" fillId="0" borderId="0" xfId="0" applyFont="1" applyAlignment="1">
      <alignment horizontal="center"/>
    </xf>
    <xf numFmtId="0" fontId="2" fillId="3" borderId="4" xfId="0" applyFont="1" applyFill="1" applyBorder="1" applyAlignment="1">
      <alignment horizontal="center" vertical="top" wrapText="1"/>
    </xf>
    <xf numFmtId="0" fontId="2" fillId="3" borderId="8" xfId="0" applyFont="1" applyFill="1" applyBorder="1" applyAlignment="1">
      <alignment horizontal="center" vertical="top" wrapText="1"/>
    </xf>
    <xf numFmtId="0" fontId="2" fillId="3" borderId="5" xfId="0" applyFont="1" applyFill="1" applyBorder="1" applyAlignment="1">
      <alignment horizontal="center" vertical="top" wrapText="1"/>
    </xf>
    <xf numFmtId="0" fontId="19" fillId="0" borderId="0" xfId="0" applyFont="1" applyAlignment="1">
      <alignment horizontal="center"/>
    </xf>
    <xf numFmtId="0" fontId="13" fillId="0" borderId="0" xfId="0" applyFont="1" applyAlignment="1">
      <alignment horizontal="left" vertical="top" wrapText="1"/>
    </xf>
    <xf numFmtId="0" fontId="2" fillId="3" borderId="13"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12" xfId="0" applyFont="1" applyFill="1" applyBorder="1" applyAlignment="1">
      <alignment horizontal="center" vertical="top" wrapText="1"/>
    </xf>
    <xf numFmtId="0" fontId="13" fillId="0" borderId="0" xfId="0" applyFont="1" applyFill="1" applyAlignment="1">
      <alignment horizontal="left" vertical="top"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13" fillId="0" borderId="6" xfId="0" applyNumberFormat="1" applyFont="1" applyFill="1" applyBorder="1" applyAlignment="1">
      <alignment horizontal="left" vertical="top" wrapText="1"/>
    </xf>
    <xf numFmtId="0" fontId="13" fillId="0" borderId="7" xfId="0" applyNumberFormat="1" applyFont="1" applyFill="1" applyBorder="1" applyAlignment="1">
      <alignment horizontal="left" vertical="top"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6" xfId="0" applyNumberFormat="1" applyFont="1" applyBorder="1" applyAlignment="1">
      <alignment horizontal="left" vertical="top" wrapText="1"/>
    </xf>
    <xf numFmtId="0" fontId="2" fillId="0" borderId="7" xfId="0" applyNumberFormat="1" applyFont="1" applyBorder="1" applyAlignment="1">
      <alignment horizontal="left" vertical="top" wrapText="1"/>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13" fillId="0" borderId="6" xfId="0" applyNumberFormat="1" applyFont="1" applyBorder="1" applyAlignment="1">
      <alignment horizontal="left" vertical="top" wrapText="1"/>
    </xf>
    <xf numFmtId="0" fontId="13" fillId="0" borderId="9" xfId="0" applyNumberFormat="1" applyFont="1" applyBorder="1" applyAlignment="1">
      <alignment horizontal="left" vertical="top" wrapText="1"/>
    </xf>
    <xf numFmtId="0" fontId="13" fillId="0" borderId="7" xfId="0" applyNumberFormat="1" applyFont="1" applyBorder="1" applyAlignment="1">
      <alignment horizontal="left" vertical="top" wrapText="1"/>
    </xf>
    <xf numFmtId="49" fontId="13" fillId="0" borderId="6" xfId="0" applyNumberFormat="1" applyFont="1" applyBorder="1" applyAlignment="1">
      <alignment horizontal="left" vertical="top" wrapText="1"/>
    </xf>
    <xf numFmtId="49" fontId="13" fillId="0" borderId="7" xfId="0" applyNumberFormat="1" applyFont="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Medium9"/>
  <colors>
    <mruColors>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adm.ugorsk.ru/documents/econ/reestr_ps.docx" TargetMode="External"/><Relationship Id="rId3" Type="http://schemas.openxmlformats.org/officeDocument/2006/relationships/hyperlink" Target="http://adm.ugorsk.ru/regulatory/zakon/4187/" TargetMode="External"/><Relationship Id="rId7" Type="http://schemas.openxmlformats.org/officeDocument/2006/relationships/hyperlink" Target="http://adm.ugorsk.ru/documents/econ/reestr_ps.docx" TargetMode="External"/><Relationship Id="rId2" Type="http://schemas.openxmlformats.org/officeDocument/2006/relationships/hyperlink" Target="http://adm.ugorsk.ru/nko/" TargetMode="External"/><Relationship Id="rId1" Type="http://schemas.openxmlformats.org/officeDocument/2006/relationships/hyperlink" Target="http://uo86.ru/p306aa1.html" TargetMode="External"/><Relationship Id="rId6" Type="http://schemas.openxmlformats.org/officeDocument/2006/relationships/hyperlink" Target="http://adm.ugorsk.ru/documents/econ/reestr_ps.docx" TargetMode="External"/><Relationship Id="rId5" Type="http://schemas.openxmlformats.org/officeDocument/2006/relationships/hyperlink" Target="http://adm.ugorsk.ru/documents/econ/reestr_ps.docx" TargetMode="External"/><Relationship Id="rId10" Type="http://schemas.openxmlformats.org/officeDocument/2006/relationships/printerSettings" Target="../printerSettings/printerSettings2.bin"/><Relationship Id="rId4" Type="http://schemas.openxmlformats.org/officeDocument/2006/relationships/hyperlink" Target="http://adm.ugorsk.ru/regulatory/zakon/4187/" TargetMode="External"/><Relationship Id="rId9" Type="http://schemas.openxmlformats.org/officeDocument/2006/relationships/hyperlink" Target="http://adm.ugorsk.ru/documents/econ/reestr_ps.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N16"/>
  <sheetViews>
    <sheetView workbookViewId="0">
      <selection activeCell="K28" sqref="K28"/>
    </sheetView>
  </sheetViews>
  <sheetFormatPr defaultColWidth="9.140625" defaultRowHeight="20.25" x14ac:dyDescent="0.3"/>
  <cols>
    <col min="1" max="14" width="11.42578125" style="2" customWidth="1"/>
    <col min="15" max="16384" width="9.140625" style="2"/>
  </cols>
  <sheetData>
    <row r="1" spans="1:14" x14ac:dyDescent="0.3">
      <c r="K1" s="85"/>
      <c r="L1" s="93" t="s">
        <v>356</v>
      </c>
    </row>
    <row r="2" spans="1:14" x14ac:dyDescent="0.3">
      <c r="J2" s="2" t="s">
        <v>376</v>
      </c>
      <c r="K2" s="85"/>
      <c r="L2" s="138"/>
    </row>
    <row r="9" spans="1:14" s="3" customFormat="1" ht="23.25" x14ac:dyDescent="0.35">
      <c r="A9" s="145" t="s">
        <v>45</v>
      </c>
      <c r="B9" s="145"/>
      <c r="C9" s="145"/>
      <c r="D9" s="145"/>
      <c r="E9" s="145"/>
      <c r="F9" s="145"/>
      <c r="G9" s="145"/>
      <c r="H9" s="145"/>
      <c r="I9" s="145"/>
      <c r="J9" s="145"/>
      <c r="K9" s="145"/>
      <c r="L9" s="145"/>
    </row>
    <row r="10" spans="1:14" s="3" customFormat="1" ht="23.25" x14ac:dyDescent="0.35">
      <c r="A10" s="145" t="s">
        <v>44</v>
      </c>
      <c r="B10" s="145"/>
      <c r="C10" s="145"/>
      <c r="D10" s="145"/>
      <c r="E10" s="145"/>
      <c r="F10" s="145"/>
      <c r="G10" s="145"/>
      <c r="H10" s="145"/>
      <c r="I10" s="145"/>
      <c r="J10" s="145"/>
      <c r="K10" s="145"/>
      <c r="L10" s="145"/>
      <c r="M10" s="5"/>
      <c r="N10" s="5"/>
    </row>
    <row r="11" spans="1:14" s="3" customFormat="1" ht="23.25" x14ac:dyDescent="0.35">
      <c r="A11" s="11"/>
      <c r="B11" s="11"/>
      <c r="C11" s="11"/>
      <c r="D11" s="146" t="s">
        <v>19</v>
      </c>
      <c r="E11" s="146"/>
      <c r="F11" s="146"/>
      <c r="G11" s="146"/>
      <c r="H11" s="146"/>
      <c r="I11" s="146"/>
      <c r="J11" s="11"/>
      <c r="K11" s="11"/>
      <c r="L11" s="11"/>
      <c r="M11" s="11"/>
      <c r="N11" s="11"/>
    </row>
    <row r="12" spans="1:14" x14ac:dyDescent="0.3">
      <c r="B12" s="10"/>
      <c r="D12" s="147" t="s">
        <v>0</v>
      </c>
      <c r="E12" s="147"/>
      <c r="F12" s="147"/>
      <c r="G12" s="147"/>
      <c r="H12" s="147"/>
      <c r="I12" s="147"/>
      <c r="J12" s="10"/>
      <c r="K12" s="10"/>
      <c r="L12" s="6"/>
      <c r="M12" s="6"/>
      <c r="N12" s="6"/>
    </row>
    <row r="13" spans="1:14" s="3" customFormat="1" ht="23.25" x14ac:dyDescent="0.35">
      <c r="A13" s="145" t="s">
        <v>41</v>
      </c>
      <c r="B13" s="145"/>
      <c r="C13" s="145"/>
      <c r="D13" s="145"/>
      <c r="E13" s="145"/>
      <c r="F13" s="145"/>
      <c r="G13" s="145"/>
      <c r="H13" s="145"/>
      <c r="I13" s="145"/>
      <c r="J13" s="145"/>
      <c r="K13" s="145"/>
      <c r="L13" s="145"/>
      <c r="M13" s="5"/>
      <c r="N13" s="5"/>
    </row>
    <row r="14" spans="1:14" s="3" customFormat="1" ht="23.25" x14ac:dyDescent="0.35">
      <c r="A14" s="145" t="s">
        <v>42</v>
      </c>
      <c r="B14" s="145"/>
      <c r="C14" s="145"/>
      <c r="D14" s="145"/>
      <c r="E14" s="145"/>
      <c r="F14" s="145"/>
      <c r="G14" s="145"/>
      <c r="H14" s="145"/>
      <c r="I14" s="145"/>
      <c r="J14" s="145"/>
      <c r="K14" s="145"/>
      <c r="L14" s="145"/>
      <c r="M14" s="5"/>
      <c r="N14" s="5"/>
    </row>
    <row r="15" spans="1:14" s="3" customFormat="1" ht="23.25" x14ac:dyDescent="0.35">
      <c r="A15" s="145" t="s">
        <v>43</v>
      </c>
      <c r="B15" s="145"/>
      <c r="C15" s="145"/>
      <c r="D15" s="145"/>
      <c r="E15" s="145"/>
      <c r="F15" s="145"/>
      <c r="G15" s="145"/>
      <c r="H15" s="145"/>
      <c r="I15" s="145"/>
      <c r="J15" s="145"/>
      <c r="K15" s="145"/>
      <c r="L15" s="145"/>
      <c r="M15" s="5"/>
      <c r="N15" s="5"/>
    </row>
    <row r="16" spans="1:14" s="3" customFormat="1" ht="23.25" x14ac:dyDescent="0.35">
      <c r="A16" s="5"/>
      <c r="B16" s="5"/>
      <c r="C16" s="5"/>
      <c r="D16" s="5"/>
      <c r="F16" s="12" t="s">
        <v>5</v>
      </c>
      <c r="G16" s="13" t="s">
        <v>4</v>
      </c>
      <c r="H16" s="13">
        <v>2018</v>
      </c>
      <c r="I16" s="14" t="s">
        <v>6</v>
      </c>
      <c r="J16" s="5"/>
      <c r="K16" s="5"/>
      <c r="L16" s="5"/>
      <c r="M16" s="5"/>
      <c r="N16" s="5"/>
    </row>
  </sheetData>
  <dataConsolidate/>
  <mergeCells count="7">
    <mergeCell ref="A14:L14"/>
    <mergeCell ref="A15:L15"/>
    <mergeCell ref="D11:I11"/>
    <mergeCell ref="D12:I12"/>
    <mergeCell ref="A9:L9"/>
    <mergeCell ref="A10:L10"/>
    <mergeCell ref="A13:L13"/>
  </mergeCells>
  <dataValidations count="3">
    <dataValidation type="list" allowBlank="1" showInputMessage="1" showErrorMessage="1" sqref="G16">
      <formula1>Месяцы</formula1>
    </dataValidation>
    <dataValidation type="list" allowBlank="1" showInputMessage="1" showErrorMessage="1" sqref="H16">
      <formula1>Годы</formula1>
    </dataValidation>
    <dataValidation type="list" allowBlank="1" showInputMessage="1" showErrorMessage="1" sqref="D11">
      <formula1>МО</formula1>
    </dataValidation>
  </dataValidations>
  <printOptions horizontalCentered="1"/>
  <pageMargins left="0.39370078740157483" right="0.39370078740157483" top="0.59055118110236227"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G194"/>
  <sheetViews>
    <sheetView workbookViewId="0">
      <pane ySplit="5" topLeftCell="A186" activePane="bottomLeft" state="frozen"/>
      <selection sqref="A1:F1"/>
      <selection pane="bottomLeft" activeCell="C191" sqref="C191"/>
    </sheetView>
  </sheetViews>
  <sheetFormatPr defaultColWidth="9.140625" defaultRowHeight="15" x14ac:dyDescent="0.25"/>
  <cols>
    <col min="1" max="1" width="5" style="33" customWidth="1"/>
    <col min="2" max="2" width="73" style="1" customWidth="1"/>
    <col min="3" max="3" width="60.7109375" style="1" customWidth="1"/>
    <col min="4" max="16384" width="9.140625" style="1"/>
  </cols>
  <sheetData>
    <row r="1" spans="1:3" s="49" customFormat="1" ht="17.25" x14ac:dyDescent="0.25">
      <c r="A1" s="169" t="s">
        <v>116</v>
      </c>
      <c r="B1" s="169"/>
      <c r="C1" s="169"/>
    </row>
    <row r="2" spans="1:3" s="49" customFormat="1" ht="17.25" x14ac:dyDescent="0.25">
      <c r="A2" s="169" t="s">
        <v>40</v>
      </c>
      <c r="B2" s="169"/>
      <c r="C2" s="169"/>
    </row>
    <row r="4" spans="1:3" ht="31.5" x14ac:dyDescent="0.25">
      <c r="A4" s="29" t="s">
        <v>29</v>
      </c>
      <c r="B4" s="24" t="s">
        <v>30</v>
      </c>
      <c r="C4" s="24" t="s">
        <v>31</v>
      </c>
    </row>
    <row r="5" spans="1:3" ht="15.75" x14ac:dyDescent="0.25">
      <c r="A5" s="76" t="s">
        <v>154</v>
      </c>
      <c r="B5" s="47">
        <v>2</v>
      </c>
      <c r="C5" s="47">
        <v>3</v>
      </c>
    </row>
    <row r="6" spans="1:3" ht="15.75" x14ac:dyDescent="0.25">
      <c r="A6" s="30" t="s">
        <v>32</v>
      </c>
      <c r="B6" s="16"/>
      <c r="C6" s="27"/>
    </row>
    <row r="7" spans="1:3" ht="36" customHeight="1" x14ac:dyDescent="0.25">
      <c r="A7" s="152">
        <v>1</v>
      </c>
      <c r="B7" s="170" t="s">
        <v>147</v>
      </c>
      <c r="C7" s="120" t="s">
        <v>322</v>
      </c>
    </row>
    <row r="8" spans="1:3" ht="94.5" x14ac:dyDescent="0.25">
      <c r="A8" s="152"/>
      <c r="B8" s="170"/>
      <c r="C8" s="120" t="s">
        <v>323</v>
      </c>
    </row>
    <row r="9" spans="1:3" ht="30" customHeight="1" x14ac:dyDescent="0.25">
      <c r="A9" s="152"/>
      <c r="B9" s="170"/>
      <c r="C9" s="121">
        <v>42605</v>
      </c>
    </row>
    <row r="10" spans="1:3" ht="30" customHeight="1" x14ac:dyDescent="0.25">
      <c r="A10" s="153"/>
      <c r="B10" s="171"/>
      <c r="C10" s="120" t="s">
        <v>324</v>
      </c>
    </row>
    <row r="11" spans="1:3" ht="15.75" x14ac:dyDescent="0.25">
      <c r="A11" s="151">
        <v>2</v>
      </c>
      <c r="B11" s="154" t="s">
        <v>33</v>
      </c>
      <c r="C11" s="116" t="s">
        <v>325</v>
      </c>
    </row>
    <row r="12" spans="1:3" ht="15.75" x14ac:dyDescent="0.25">
      <c r="A12" s="152"/>
      <c r="B12" s="155"/>
      <c r="C12" s="117" t="s">
        <v>326</v>
      </c>
    </row>
    <row r="13" spans="1:3" ht="15.75" x14ac:dyDescent="0.25">
      <c r="A13" s="152"/>
      <c r="B13" s="155"/>
      <c r="C13" s="117" t="s">
        <v>327</v>
      </c>
    </row>
    <row r="14" spans="1:3" ht="15.75" x14ac:dyDescent="0.25">
      <c r="A14" s="152"/>
      <c r="B14" s="155"/>
      <c r="C14" s="117" t="s">
        <v>328</v>
      </c>
    </row>
    <row r="15" spans="1:3" ht="15.75" x14ac:dyDescent="0.25">
      <c r="A15" s="152"/>
      <c r="B15" s="155"/>
      <c r="C15" s="80" t="s">
        <v>329</v>
      </c>
    </row>
    <row r="16" spans="1:3" ht="94.5" x14ac:dyDescent="0.25">
      <c r="A16" s="152"/>
      <c r="B16" s="155"/>
      <c r="C16" s="113" t="s">
        <v>330</v>
      </c>
    </row>
    <row r="17" spans="1:3" ht="15.75" x14ac:dyDescent="0.25">
      <c r="A17" s="152"/>
      <c r="B17" s="155"/>
      <c r="C17" s="122" t="s">
        <v>331</v>
      </c>
    </row>
    <row r="18" spans="1:3" ht="15.75" x14ac:dyDescent="0.25">
      <c r="A18" s="153"/>
      <c r="B18" s="156"/>
      <c r="C18" s="117" t="s">
        <v>332</v>
      </c>
    </row>
    <row r="19" spans="1:3" ht="31.5" x14ac:dyDescent="0.25">
      <c r="A19" s="151">
        <v>3</v>
      </c>
      <c r="B19" s="154" t="s">
        <v>34</v>
      </c>
      <c r="C19" s="123" t="s">
        <v>333</v>
      </c>
    </row>
    <row r="20" spans="1:3" ht="94.5" x14ac:dyDescent="0.25">
      <c r="A20" s="152"/>
      <c r="B20" s="155"/>
      <c r="C20" s="113" t="s">
        <v>334</v>
      </c>
    </row>
    <row r="21" spans="1:3" ht="15.75" x14ac:dyDescent="0.25">
      <c r="A21" s="152"/>
      <c r="B21" s="155"/>
      <c r="C21" s="122" t="s">
        <v>335</v>
      </c>
    </row>
    <row r="22" spans="1:3" ht="15.75" x14ac:dyDescent="0.25">
      <c r="A22" s="152"/>
      <c r="B22" s="155"/>
      <c r="C22" s="117" t="s">
        <v>336</v>
      </c>
    </row>
    <row r="23" spans="1:3" ht="15.75" x14ac:dyDescent="0.25">
      <c r="A23" s="152"/>
      <c r="B23" s="155"/>
      <c r="C23" s="117" t="s">
        <v>337</v>
      </c>
    </row>
    <row r="24" spans="1:3" ht="31.5" x14ac:dyDescent="0.25">
      <c r="A24" s="152"/>
      <c r="B24" s="155"/>
      <c r="C24" s="117" t="s">
        <v>338</v>
      </c>
    </row>
    <row r="25" spans="1:3" ht="15.75" x14ac:dyDescent="0.25">
      <c r="A25" s="152"/>
      <c r="B25" s="155"/>
      <c r="C25" s="117" t="s">
        <v>339</v>
      </c>
    </row>
    <row r="26" spans="1:3" ht="15.75" x14ac:dyDescent="0.25">
      <c r="A26" s="153"/>
      <c r="B26" s="156"/>
      <c r="C26" s="117" t="s">
        <v>340</v>
      </c>
    </row>
    <row r="27" spans="1:3" ht="78.75" x14ac:dyDescent="0.25">
      <c r="A27" s="151">
        <v>4</v>
      </c>
      <c r="B27" s="154" t="s">
        <v>35</v>
      </c>
      <c r="C27" s="113" t="s">
        <v>341</v>
      </c>
    </row>
    <row r="28" spans="1:3" ht="15.75" x14ac:dyDescent="0.25">
      <c r="A28" s="152"/>
      <c r="B28" s="155"/>
      <c r="C28" s="122" t="s">
        <v>335</v>
      </c>
    </row>
    <row r="29" spans="1:3" ht="15.75" x14ac:dyDescent="0.25">
      <c r="A29" s="152"/>
      <c r="B29" s="155"/>
      <c r="C29" s="117" t="s">
        <v>336</v>
      </c>
    </row>
    <row r="30" spans="1:3" ht="94.5" x14ac:dyDescent="0.25">
      <c r="A30" s="152"/>
      <c r="B30" s="155"/>
      <c r="C30" s="113" t="s">
        <v>330</v>
      </c>
    </row>
    <row r="31" spans="1:3" ht="15.75" x14ac:dyDescent="0.25">
      <c r="A31" s="152"/>
      <c r="B31" s="155"/>
      <c r="C31" s="124" t="s">
        <v>331</v>
      </c>
    </row>
    <row r="32" spans="1:3" ht="15.75" x14ac:dyDescent="0.25">
      <c r="A32" s="153"/>
      <c r="B32" s="156"/>
      <c r="C32" s="117" t="s">
        <v>332</v>
      </c>
    </row>
    <row r="33" spans="1:3" ht="94.5" x14ac:dyDescent="0.25">
      <c r="A33" s="151">
        <v>5</v>
      </c>
      <c r="B33" s="154" t="s">
        <v>117</v>
      </c>
      <c r="C33" s="113" t="s">
        <v>342</v>
      </c>
    </row>
    <row r="34" spans="1:3" ht="15.75" x14ac:dyDescent="0.25">
      <c r="A34" s="152"/>
      <c r="B34" s="155"/>
      <c r="C34" s="117" t="s">
        <v>343</v>
      </c>
    </row>
    <row r="35" spans="1:3" ht="15.75" x14ac:dyDescent="0.25">
      <c r="A35" s="153"/>
      <c r="B35" s="156"/>
      <c r="C35" s="117" t="s">
        <v>344</v>
      </c>
    </row>
    <row r="36" spans="1:3" ht="63" x14ac:dyDescent="0.25">
      <c r="A36" s="19">
        <v>6</v>
      </c>
      <c r="B36" s="28" t="s">
        <v>180</v>
      </c>
      <c r="C36" s="18"/>
    </row>
    <row r="37" spans="1:3" ht="31.5" x14ac:dyDescent="0.25">
      <c r="A37" s="151" t="s">
        <v>93</v>
      </c>
      <c r="B37" s="154" t="s">
        <v>53</v>
      </c>
      <c r="C37" s="18" t="s">
        <v>246</v>
      </c>
    </row>
    <row r="38" spans="1:3" ht="15.75" x14ac:dyDescent="0.25">
      <c r="A38" s="152"/>
      <c r="B38" s="155"/>
      <c r="C38" s="18" t="s">
        <v>233</v>
      </c>
    </row>
    <row r="39" spans="1:3" ht="15.75" x14ac:dyDescent="0.25">
      <c r="A39" s="152"/>
      <c r="B39" s="155"/>
      <c r="C39" s="18" t="s">
        <v>234</v>
      </c>
    </row>
    <row r="40" spans="1:3" ht="31.5" x14ac:dyDescent="0.25">
      <c r="A40" s="152"/>
      <c r="B40" s="155"/>
      <c r="C40" s="18" t="s">
        <v>247</v>
      </c>
    </row>
    <row r="41" spans="1:3" ht="15.75" x14ac:dyDescent="0.25">
      <c r="A41" s="152"/>
      <c r="B41" s="155"/>
      <c r="C41" s="18" t="s">
        <v>233</v>
      </c>
    </row>
    <row r="42" spans="1:3" ht="15.75" x14ac:dyDescent="0.25">
      <c r="A42" s="152"/>
      <c r="B42" s="155"/>
      <c r="C42" s="18" t="s">
        <v>234</v>
      </c>
    </row>
    <row r="43" spans="1:3" ht="47.25" x14ac:dyDescent="0.25">
      <c r="A43" s="153"/>
      <c r="B43" s="156"/>
      <c r="C43" s="18" t="s">
        <v>118</v>
      </c>
    </row>
    <row r="44" spans="1:3" ht="47.25" x14ac:dyDescent="0.25">
      <c r="A44" s="151" t="s">
        <v>94</v>
      </c>
      <c r="B44" s="148" t="s">
        <v>241</v>
      </c>
      <c r="C44" s="117" t="s">
        <v>347</v>
      </c>
    </row>
    <row r="45" spans="1:3" ht="15.75" x14ac:dyDescent="0.25">
      <c r="A45" s="152"/>
      <c r="B45" s="149"/>
      <c r="C45" s="122" t="s">
        <v>343</v>
      </c>
    </row>
    <row r="46" spans="1:3" ht="15.75" x14ac:dyDescent="0.25">
      <c r="A46" s="152"/>
      <c r="B46" s="149"/>
      <c r="C46" s="117" t="s">
        <v>348</v>
      </c>
    </row>
    <row r="47" spans="1:3" ht="78.75" x14ac:dyDescent="0.25">
      <c r="A47" s="152"/>
      <c r="B47" s="149"/>
      <c r="C47" s="117" t="s">
        <v>349</v>
      </c>
    </row>
    <row r="48" spans="1:3" ht="15.75" x14ac:dyDescent="0.25">
      <c r="A48" s="152"/>
      <c r="B48" s="149"/>
      <c r="C48" s="122">
        <v>43088</v>
      </c>
    </row>
    <row r="49" spans="1:3" ht="15.75" x14ac:dyDescent="0.25">
      <c r="A49" s="152"/>
      <c r="B49" s="149"/>
      <c r="C49" s="117" t="s">
        <v>350</v>
      </c>
    </row>
    <row r="50" spans="1:3" ht="141.75" x14ac:dyDescent="0.25">
      <c r="A50" s="152"/>
      <c r="B50" s="149"/>
      <c r="C50" s="117" t="s">
        <v>351</v>
      </c>
    </row>
    <row r="51" spans="1:3" ht="94.5" x14ac:dyDescent="0.25">
      <c r="A51" s="152"/>
      <c r="B51" s="149"/>
      <c r="C51" s="113" t="s">
        <v>363</v>
      </c>
    </row>
    <row r="52" spans="1:3" ht="15.75" x14ac:dyDescent="0.25">
      <c r="A52" s="152"/>
      <c r="B52" s="149"/>
      <c r="C52" s="122">
        <v>43130</v>
      </c>
    </row>
    <row r="53" spans="1:3" ht="15.75" x14ac:dyDescent="0.25">
      <c r="A53" s="152"/>
      <c r="B53" s="149"/>
      <c r="C53" s="129" t="s">
        <v>364</v>
      </c>
    </row>
    <row r="54" spans="1:3" ht="189" x14ac:dyDescent="0.25">
      <c r="A54" s="153"/>
      <c r="B54" s="150"/>
      <c r="C54" s="113" t="s">
        <v>365</v>
      </c>
    </row>
    <row r="55" spans="1:3" ht="31.5" x14ac:dyDescent="0.25">
      <c r="A55" s="151" t="s">
        <v>95</v>
      </c>
      <c r="B55" s="154" t="s">
        <v>54</v>
      </c>
      <c r="C55" s="18" t="s">
        <v>246</v>
      </c>
    </row>
    <row r="56" spans="1:3" ht="15.75" x14ac:dyDescent="0.25">
      <c r="A56" s="152"/>
      <c r="B56" s="155"/>
      <c r="C56" s="18" t="s">
        <v>233</v>
      </c>
    </row>
    <row r="57" spans="1:3" ht="15.75" x14ac:dyDescent="0.25">
      <c r="A57" s="152"/>
      <c r="B57" s="155"/>
      <c r="C57" s="18" t="s">
        <v>234</v>
      </c>
    </row>
    <row r="58" spans="1:3" ht="31.5" x14ac:dyDescent="0.25">
      <c r="A58" s="152"/>
      <c r="B58" s="155"/>
      <c r="C58" s="18" t="s">
        <v>247</v>
      </c>
    </row>
    <row r="59" spans="1:3" ht="15.75" x14ac:dyDescent="0.25">
      <c r="A59" s="152"/>
      <c r="B59" s="155"/>
      <c r="C59" s="18" t="s">
        <v>233</v>
      </c>
    </row>
    <row r="60" spans="1:3" ht="15.75" x14ac:dyDescent="0.25">
      <c r="A60" s="152"/>
      <c r="B60" s="155"/>
      <c r="C60" s="18" t="s">
        <v>234</v>
      </c>
    </row>
    <row r="61" spans="1:3" ht="47.25" x14ac:dyDescent="0.25">
      <c r="A61" s="153"/>
      <c r="B61" s="156"/>
      <c r="C61" s="18" t="s">
        <v>118</v>
      </c>
    </row>
    <row r="62" spans="1:3" ht="31.5" x14ac:dyDescent="0.25">
      <c r="A62" s="151" t="s">
        <v>96</v>
      </c>
      <c r="B62" s="154" t="s">
        <v>55</v>
      </c>
      <c r="C62" s="18" t="s">
        <v>246</v>
      </c>
    </row>
    <row r="63" spans="1:3" ht="15.75" x14ac:dyDescent="0.25">
      <c r="A63" s="152"/>
      <c r="B63" s="155"/>
      <c r="C63" s="18" t="s">
        <v>233</v>
      </c>
    </row>
    <row r="64" spans="1:3" ht="15.75" x14ac:dyDescent="0.25">
      <c r="A64" s="152"/>
      <c r="B64" s="155"/>
      <c r="C64" s="18" t="s">
        <v>234</v>
      </c>
    </row>
    <row r="65" spans="1:7" ht="31.5" x14ac:dyDescent="0.25">
      <c r="A65" s="152"/>
      <c r="B65" s="155"/>
      <c r="C65" s="18" t="s">
        <v>247</v>
      </c>
    </row>
    <row r="66" spans="1:7" ht="15.75" x14ac:dyDescent="0.25">
      <c r="A66" s="152"/>
      <c r="B66" s="155"/>
      <c r="C66" s="18" t="s">
        <v>233</v>
      </c>
    </row>
    <row r="67" spans="1:7" ht="15.75" x14ac:dyDescent="0.25">
      <c r="A67" s="152"/>
      <c r="B67" s="155"/>
      <c r="C67" s="18" t="s">
        <v>234</v>
      </c>
    </row>
    <row r="68" spans="1:7" ht="47.25" x14ac:dyDescent="0.25">
      <c r="A68" s="153"/>
      <c r="B68" s="156"/>
      <c r="C68" s="18" t="s">
        <v>118</v>
      </c>
    </row>
    <row r="69" spans="1:7" ht="31.5" x14ac:dyDescent="0.25">
      <c r="A69" s="151" t="s">
        <v>97</v>
      </c>
      <c r="B69" s="154" t="s">
        <v>56</v>
      </c>
      <c r="C69" s="18" t="s">
        <v>246</v>
      </c>
    </row>
    <row r="70" spans="1:7" ht="15.75" x14ac:dyDescent="0.25">
      <c r="A70" s="152"/>
      <c r="B70" s="155"/>
      <c r="C70" s="18" t="s">
        <v>233</v>
      </c>
    </row>
    <row r="71" spans="1:7" ht="15.75" x14ac:dyDescent="0.25">
      <c r="A71" s="152"/>
      <c r="B71" s="155"/>
      <c r="C71" s="18" t="s">
        <v>234</v>
      </c>
    </row>
    <row r="72" spans="1:7" ht="31.5" x14ac:dyDescent="0.25">
      <c r="A72" s="152"/>
      <c r="B72" s="155"/>
      <c r="C72" s="18" t="s">
        <v>247</v>
      </c>
    </row>
    <row r="73" spans="1:7" ht="15.75" x14ac:dyDescent="0.25">
      <c r="A73" s="152"/>
      <c r="B73" s="155"/>
      <c r="C73" s="18" t="s">
        <v>233</v>
      </c>
    </row>
    <row r="74" spans="1:7" ht="15.75" x14ac:dyDescent="0.25">
      <c r="A74" s="152"/>
      <c r="B74" s="155"/>
      <c r="C74" s="18" t="s">
        <v>234</v>
      </c>
    </row>
    <row r="75" spans="1:7" ht="47.25" x14ac:dyDescent="0.25">
      <c r="A75" s="153"/>
      <c r="B75" s="156"/>
      <c r="C75" s="18" t="s">
        <v>118</v>
      </c>
    </row>
    <row r="76" spans="1:7" ht="26.25" customHeight="1" x14ac:dyDescent="0.25">
      <c r="A76" s="165">
        <v>7</v>
      </c>
      <c r="B76" s="154" t="s">
        <v>119</v>
      </c>
      <c r="C76" s="117" t="s">
        <v>345</v>
      </c>
    </row>
    <row r="77" spans="1:7" ht="26.25" customHeight="1" x14ac:dyDescent="0.25">
      <c r="A77" s="166"/>
      <c r="B77" s="156"/>
      <c r="C77" s="125" t="s">
        <v>346</v>
      </c>
    </row>
    <row r="78" spans="1:7" ht="141.75" x14ac:dyDescent="0.25">
      <c r="A78" s="151">
        <v>8</v>
      </c>
      <c r="B78" s="148" t="s">
        <v>162</v>
      </c>
      <c r="C78" s="137" t="s">
        <v>368</v>
      </c>
      <c r="G78" s="130"/>
    </row>
    <row r="79" spans="1:7" x14ac:dyDescent="0.25">
      <c r="A79" s="153"/>
      <c r="B79" s="150"/>
      <c r="C79" s="111" t="s">
        <v>358</v>
      </c>
      <c r="G79" s="130"/>
    </row>
    <row r="80" spans="1:7" ht="31.5" x14ac:dyDescent="0.25">
      <c r="A80" s="167" t="s">
        <v>105</v>
      </c>
      <c r="B80" s="168" t="s">
        <v>53</v>
      </c>
      <c r="C80" s="18" t="s">
        <v>248</v>
      </c>
    </row>
    <row r="81" spans="1:3" ht="15.75" x14ac:dyDescent="0.25">
      <c r="A81" s="167"/>
      <c r="B81" s="168"/>
      <c r="C81" s="18" t="s">
        <v>233</v>
      </c>
    </row>
    <row r="82" spans="1:3" ht="15.75" x14ac:dyDescent="0.25">
      <c r="A82" s="167"/>
      <c r="B82" s="168"/>
      <c r="C82" s="18" t="s">
        <v>234</v>
      </c>
    </row>
    <row r="83" spans="1:3" ht="31.5" x14ac:dyDescent="0.25">
      <c r="A83" s="167"/>
      <c r="B83" s="168"/>
      <c r="C83" s="18" t="s">
        <v>120</v>
      </c>
    </row>
    <row r="84" spans="1:3" ht="124.5" customHeight="1" x14ac:dyDescent="0.25">
      <c r="A84" s="151" t="s">
        <v>106</v>
      </c>
      <c r="B84" s="154" t="s">
        <v>241</v>
      </c>
      <c r="C84" s="117" t="s">
        <v>313</v>
      </c>
    </row>
    <row r="85" spans="1:3" ht="15.75" x14ac:dyDescent="0.25">
      <c r="A85" s="152"/>
      <c r="B85" s="155"/>
      <c r="C85" s="122">
        <v>43133</v>
      </c>
    </row>
    <row r="86" spans="1:3" ht="15.75" x14ac:dyDescent="0.25">
      <c r="A86" s="152"/>
      <c r="B86" s="155"/>
      <c r="C86" s="129" t="s">
        <v>359</v>
      </c>
    </row>
    <row r="87" spans="1:3" x14ac:dyDescent="0.25">
      <c r="A87" s="152"/>
      <c r="B87" s="155"/>
      <c r="C87" s="111" t="s">
        <v>314</v>
      </c>
    </row>
    <row r="88" spans="1:3" ht="31.5" x14ac:dyDescent="0.25">
      <c r="A88" s="151" t="s">
        <v>107</v>
      </c>
      <c r="B88" s="154" t="s">
        <v>54</v>
      </c>
      <c r="C88" s="18" t="s">
        <v>248</v>
      </c>
    </row>
    <row r="89" spans="1:3" ht="15.75" x14ac:dyDescent="0.25">
      <c r="A89" s="152"/>
      <c r="B89" s="155"/>
      <c r="C89" s="18" t="s">
        <v>233</v>
      </c>
    </row>
    <row r="90" spans="1:3" ht="15.75" x14ac:dyDescent="0.25">
      <c r="A90" s="152"/>
      <c r="B90" s="155"/>
      <c r="C90" s="18" t="s">
        <v>234</v>
      </c>
    </row>
    <row r="91" spans="1:3" ht="31.5" x14ac:dyDescent="0.25">
      <c r="A91" s="152"/>
      <c r="B91" s="155"/>
      <c r="C91" s="18" t="s">
        <v>120</v>
      </c>
    </row>
    <row r="92" spans="1:3" ht="31.5" x14ac:dyDescent="0.25">
      <c r="A92" s="151" t="s">
        <v>108</v>
      </c>
      <c r="B92" s="154" t="s">
        <v>55</v>
      </c>
      <c r="C92" s="18" t="s">
        <v>248</v>
      </c>
    </row>
    <row r="93" spans="1:3" ht="15.75" x14ac:dyDescent="0.25">
      <c r="A93" s="152"/>
      <c r="B93" s="155"/>
      <c r="C93" s="18" t="s">
        <v>233</v>
      </c>
    </row>
    <row r="94" spans="1:3" ht="15.75" x14ac:dyDescent="0.25">
      <c r="A94" s="152"/>
      <c r="B94" s="155"/>
      <c r="C94" s="18" t="s">
        <v>234</v>
      </c>
    </row>
    <row r="95" spans="1:3" ht="31.5" x14ac:dyDescent="0.25">
      <c r="A95" s="152"/>
      <c r="B95" s="155"/>
      <c r="C95" s="18" t="s">
        <v>120</v>
      </c>
    </row>
    <row r="96" spans="1:3" ht="31.5" x14ac:dyDescent="0.25">
      <c r="A96" s="151" t="s">
        <v>109</v>
      </c>
      <c r="B96" s="154" t="s">
        <v>56</v>
      </c>
      <c r="C96" s="18" t="s">
        <v>248</v>
      </c>
    </row>
    <row r="97" spans="1:3" ht="15.75" x14ac:dyDescent="0.25">
      <c r="A97" s="152"/>
      <c r="B97" s="155"/>
      <c r="C97" s="18" t="s">
        <v>233</v>
      </c>
    </row>
    <row r="98" spans="1:3" ht="15.75" x14ac:dyDescent="0.25">
      <c r="A98" s="152"/>
      <c r="B98" s="155"/>
      <c r="C98" s="18" t="s">
        <v>234</v>
      </c>
    </row>
    <row r="99" spans="1:3" ht="31.5" x14ac:dyDescent="0.25">
      <c r="A99" s="152"/>
      <c r="B99" s="155"/>
      <c r="C99" s="18" t="s">
        <v>120</v>
      </c>
    </row>
    <row r="100" spans="1:3" ht="63" x14ac:dyDescent="0.25">
      <c r="A100" s="19">
        <v>9</v>
      </c>
      <c r="B100" s="28" t="s">
        <v>196</v>
      </c>
      <c r="C100" s="22"/>
    </row>
    <row r="101" spans="1:3" ht="31.5" x14ac:dyDescent="0.25">
      <c r="A101" s="151" t="s">
        <v>121</v>
      </c>
      <c r="B101" s="154" t="s">
        <v>53</v>
      </c>
      <c r="C101" s="18" t="s">
        <v>249</v>
      </c>
    </row>
    <row r="102" spans="1:3" ht="15.75" x14ac:dyDescent="0.25">
      <c r="A102" s="152"/>
      <c r="B102" s="155"/>
      <c r="C102" s="18" t="s">
        <v>233</v>
      </c>
    </row>
    <row r="103" spans="1:3" ht="15.75" x14ac:dyDescent="0.25">
      <c r="A103" s="152"/>
      <c r="B103" s="155"/>
      <c r="C103" s="18" t="s">
        <v>234</v>
      </c>
    </row>
    <row r="104" spans="1:3" ht="78.75" x14ac:dyDescent="0.25">
      <c r="A104" s="151" t="s">
        <v>122</v>
      </c>
      <c r="B104" s="154" t="s">
        <v>241</v>
      </c>
      <c r="C104" s="134" t="s">
        <v>366</v>
      </c>
    </row>
    <row r="105" spans="1:3" ht="15.75" x14ac:dyDescent="0.25">
      <c r="A105" s="152"/>
      <c r="B105" s="155"/>
      <c r="C105" s="135">
        <v>43224</v>
      </c>
    </row>
    <row r="106" spans="1:3" ht="15.75" x14ac:dyDescent="0.25">
      <c r="A106" s="152"/>
      <c r="B106" s="155"/>
      <c r="C106" s="134" t="s">
        <v>367</v>
      </c>
    </row>
    <row r="107" spans="1:3" ht="31.5" x14ac:dyDescent="0.25">
      <c r="A107" s="151" t="s">
        <v>123</v>
      </c>
      <c r="B107" s="154" t="s">
        <v>54</v>
      </c>
      <c r="C107" s="18" t="s">
        <v>249</v>
      </c>
    </row>
    <row r="108" spans="1:3" ht="15.75" x14ac:dyDescent="0.25">
      <c r="A108" s="152"/>
      <c r="B108" s="155"/>
      <c r="C108" s="18" t="s">
        <v>233</v>
      </c>
    </row>
    <row r="109" spans="1:3" ht="15.75" x14ac:dyDescent="0.25">
      <c r="A109" s="153"/>
      <c r="B109" s="155"/>
      <c r="C109" s="18" t="s">
        <v>234</v>
      </c>
    </row>
    <row r="110" spans="1:3" ht="31.5" x14ac:dyDescent="0.25">
      <c r="A110" s="151" t="s">
        <v>124</v>
      </c>
      <c r="B110" s="154" t="s">
        <v>55</v>
      </c>
      <c r="C110" s="18" t="s">
        <v>249</v>
      </c>
    </row>
    <row r="111" spans="1:3" ht="15.75" x14ac:dyDescent="0.25">
      <c r="A111" s="152"/>
      <c r="B111" s="155"/>
      <c r="C111" s="18" t="s">
        <v>233</v>
      </c>
    </row>
    <row r="112" spans="1:3" ht="15.75" x14ac:dyDescent="0.25">
      <c r="A112" s="152"/>
      <c r="B112" s="155"/>
      <c r="C112" s="18" t="s">
        <v>234</v>
      </c>
    </row>
    <row r="113" spans="1:3" ht="31.5" x14ac:dyDescent="0.25">
      <c r="A113" s="151" t="s">
        <v>125</v>
      </c>
      <c r="B113" s="154" t="s">
        <v>56</v>
      </c>
      <c r="C113" s="18" t="s">
        <v>249</v>
      </c>
    </row>
    <row r="114" spans="1:3" ht="15.75" x14ac:dyDescent="0.25">
      <c r="A114" s="152"/>
      <c r="B114" s="155"/>
      <c r="C114" s="18" t="s">
        <v>233</v>
      </c>
    </row>
    <row r="115" spans="1:3" ht="15.75" x14ac:dyDescent="0.25">
      <c r="A115" s="153"/>
      <c r="B115" s="155"/>
      <c r="C115" s="18" t="s">
        <v>234</v>
      </c>
    </row>
    <row r="116" spans="1:3" ht="47.25" x14ac:dyDescent="0.25">
      <c r="A116" s="34">
        <v>10</v>
      </c>
      <c r="B116" s="28" t="s">
        <v>197</v>
      </c>
      <c r="C116" s="28"/>
    </row>
    <row r="117" spans="1:3" ht="31.5" x14ac:dyDescent="0.25">
      <c r="A117" s="151" t="s">
        <v>126</v>
      </c>
      <c r="B117" s="154" t="s">
        <v>53</v>
      </c>
      <c r="C117" s="18" t="s">
        <v>250</v>
      </c>
    </row>
    <row r="118" spans="1:3" ht="15.75" x14ac:dyDescent="0.25">
      <c r="A118" s="152"/>
      <c r="B118" s="155"/>
      <c r="C118" s="18" t="s">
        <v>233</v>
      </c>
    </row>
    <row r="119" spans="1:3" ht="15.75" x14ac:dyDescent="0.25">
      <c r="A119" s="152"/>
      <c r="B119" s="155"/>
      <c r="C119" s="18" t="s">
        <v>234</v>
      </c>
    </row>
    <row r="120" spans="1:3" ht="31.5" x14ac:dyDescent="0.25">
      <c r="A120" s="151" t="s">
        <v>127</v>
      </c>
      <c r="B120" s="154" t="s">
        <v>241</v>
      </c>
      <c r="C120" s="18" t="s">
        <v>250</v>
      </c>
    </row>
    <row r="121" spans="1:3" ht="15.75" x14ac:dyDescent="0.25">
      <c r="A121" s="152"/>
      <c r="B121" s="155"/>
      <c r="C121" s="18" t="s">
        <v>233</v>
      </c>
    </row>
    <row r="122" spans="1:3" ht="15.75" x14ac:dyDescent="0.25">
      <c r="A122" s="152"/>
      <c r="B122" s="155"/>
      <c r="C122" s="18" t="s">
        <v>234</v>
      </c>
    </row>
    <row r="123" spans="1:3" ht="31.5" x14ac:dyDescent="0.25">
      <c r="A123" s="151" t="s">
        <v>128</v>
      </c>
      <c r="B123" s="154" t="s">
        <v>54</v>
      </c>
      <c r="C123" s="18" t="s">
        <v>250</v>
      </c>
    </row>
    <row r="124" spans="1:3" ht="15.75" x14ac:dyDescent="0.25">
      <c r="A124" s="152"/>
      <c r="B124" s="155"/>
      <c r="C124" s="18" t="s">
        <v>233</v>
      </c>
    </row>
    <row r="125" spans="1:3" ht="15.75" x14ac:dyDescent="0.25">
      <c r="A125" s="152"/>
      <c r="B125" s="155"/>
      <c r="C125" s="18" t="s">
        <v>234</v>
      </c>
    </row>
    <row r="126" spans="1:3" ht="31.5" x14ac:dyDescent="0.25">
      <c r="A126" s="151" t="s">
        <v>129</v>
      </c>
      <c r="B126" s="154" t="s">
        <v>55</v>
      </c>
      <c r="C126" s="18" t="s">
        <v>250</v>
      </c>
    </row>
    <row r="127" spans="1:3" ht="15.75" x14ac:dyDescent="0.25">
      <c r="A127" s="152"/>
      <c r="B127" s="155"/>
      <c r="C127" s="18" t="s">
        <v>233</v>
      </c>
    </row>
    <row r="128" spans="1:3" ht="15.75" x14ac:dyDescent="0.25">
      <c r="A128" s="152"/>
      <c r="B128" s="155"/>
      <c r="C128" s="18" t="s">
        <v>234</v>
      </c>
    </row>
    <row r="129" spans="1:3" ht="31.5" x14ac:dyDescent="0.25">
      <c r="A129" s="151" t="s">
        <v>130</v>
      </c>
      <c r="B129" s="154" t="s">
        <v>56</v>
      </c>
      <c r="C129" s="18" t="s">
        <v>250</v>
      </c>
    </row>
    <row r="130" spans="1:3" ht="15.75" x14ac:dyDescent="0.25">
      <c r="A130" s="152"/>
      <c r="B130" s="155"/>
      <c r="C130" s="18" t="s">
        <v>233</v>
      </c>
    </row>
    <row r="131" spans="1:3" ht="15.75" x14ac:dyDescent="0.25">
      <c r="A131" s="152"/>
      <c r="B131" s="155"/>
      <c r="C131" s="18" t="s">
        <v>234</v>
      </c>
    </row>
    <row r="132" spans="1:3" ht="62.25" customHeight="1" x14ac:dyDescent="0.25">
      <c r="A132" s="151">
        <v>11</v>
      </c>
      <c r="B132" s="163" t="s">
        <v>198</v>
      </c>
      <c r="C132" s="81" t="s">
        <v>360</v>
      </c>
    </row>
    <row r="133" spans="1:3" x14ac:dyDescent="0.25">
      <c r="A133" s="153"/>
      <c r="B133" s="164"/>
      <c r="C133" s="126" t="s">
        <v>369</v>
      </c>
    </row>
    <row r="134" spans="1:3" ht="31.5" x14ac:dyDescent="0.25">
      <c r="A134" s="151" t="s">
        <v>131</v>
      </c>
      <c r="B134" s="154" t="s">
        <v>53</v>
      </c>
      <c r="C134" s="18" t="s">
        <v>251</v>
      </c>
    </row>
    <row r="135" spans="1:3" ht="15.75" x14ac:dyDescent="0.25">
      <c r="A135" s="152"/>
      <c r="B135" s="155"/>
      <c r="C135" s="18" t="s">
        <v>233</v>
      </c>
    </row>
    <row r="136" spans="1:3" ht="15.75" x14ac:dyDescent="0.25">
      <c r="A136" s="152"/>
      <c r="B136" s="155"/>
      <c r="C136" s="18" t="s">
        <v>234</v>
      </c>
    </row>
    <row r="137" spans="1:3" ht="31.5" x14ac:dyDescent="0.25">
      <c r="A137" s="152"/>
      <c r="B137" s="155"/>
      <c r="C137" s="18" t="s">
        <v>136</v>
      </c>
    </row>
    <row r="138" spans="1:3" ht="31.5" x14ac:dyDescent="0.25">
      <c r="A138" s="151" t="s">
        <v>132</v>
      </c>
      <c r="B138" s="154" t="s">
        <v>241</v>
      </c>
      <c r="C138" s="18" t="s">
        <v>251</v>
      </c>
    </row>
    <row r="139" spans="1:3" ht="15.75" x14ac:dyDescent="0.25">
      <c r="A139" s="152"/>
      <c r="B139" s="155"/>
      <c r="C139" s="18" t="s">
        <v>233</v>
      </c>
    </row>
    <row r="140" spans="1:3" ht="15.75" x14ac:dyDescent="0.25">
      <c r="A140" s="152"/>
      <c r="B140" s="155"/>
      <c r="C140" s="18" t="s">
        <v>234</v>
      </c>
    </row>
    <row r="141" spans="1:3" x14ac:dyDescent="0.25">
      <c r="A141" s="153"/>
      <c r="B141" s="155"/>
      <c r="C141" s="126" t="s">
        <v>369</v>
      </c>
    </row>
    <row r="142" spans="1:3" ht="31.5" x14ac:dyDescent="0.25">
      <c r="A142" s="151" t="s">
        <v>133</v>
      </c>
      <c r="B142" s="154" t="s">
        <v>54</v>
      </c>
      <c r="C142" s="18" t="s">
        <v>251</v>
      </c>
    </row>
    <row r="143" spans="1:3" ht="15.75" x14ac:dyDescent="0.25">
      <c r="A143" s="152"/>
      <c r="B143" s="155"/>
      <c r="C143" s="18" t="s">
        <v>233</v>
      </c>
    </row>
    <row r="144" spans="1:3" ht="15.75" x14ac:dyDescent="0.25">
      <c r="A144" s="152"/>
      <c r="B144" s="155"/>
      <c r="C144" s="18" t="s">
        <v>234</v>
      </c>
    </row>
    <row r="145" spans="1:5" x14ac:dyDescent="0.25">
      <c r="A145" s="153"/>
      <c r="B145" s="155"/>
      <c r="C145" s="126" t="s">
        <v>369</v>
      </c>
    </row>
    <row r="146" spans="1:5" ht="31.5" x14ac:dyDescent="0.25">
      <c r="A146" s="151" t="s">
        <v>134</v>
      </c>
      <c r="B146" s="154" t="s">
        <v>55</v>
      </c>
      <c r="C146" s="18" t="s">
        <v>251</v>
      </c>
    </row>
    <row r="147" spans="1:5" ht="15.75" x14ac:dyDescent="0.25">
      <c r="A147" s="152"/>
      <c r="B147" s="155"/>
      <c r="C147" s="18" t="s">
        <v>233</v>
      </c>
    </row>
    <row r="148" spans="1:5" ht="15.75" x14ac:dyDescent="0.25">
      <c r="A148" s="152"/>
      <c r="B148" s="155"/>
      <c r="C148" s="18" t="s">
        <v>234</v>
      </c>
    </row>
    <row r="149" spans="1:5" x14ac:dyDescent="0.25">
      <c r="A149" s="153"/>
      <c r="B149" s="155"/>
      <c r="C149" s="126" t="s">
        <v>369</v>
      </c>
    </row>
    <row r="150" spans="1:5" ht="31.5" x14ac:dyDescent="0.25">
      <c r="A150" s="151" t="s">
        <v>135</v>
      </c>
      <c r="B150" s="154" t="s">
        <v>56</v>
      </c>
      <c r="C150" s="18" t="s">
        <v>251</v>
      </c>
    </row>
    <row r="151" spans="1:5" ht="15.75" x14ac:dyDescent="0.25">
      <c r="A151" s="152"/>
      <c r="B151" s="155"/>
      <c r="C151" s="18" t="s">
        <v>233</v>
      </c>
    </row>
    <row r="152" spans="1:5" ht="15.75" x14ac:dyDescent="0.25">
      <c r="A152" s="152"/>
      <c r="B152" s="155"/>
      <c r="C152" s="18" t="s">
        <v>234</v>
      </c>
    </row>
    <row r="153" spans="1:5" x14ac:dyDescent="0.25">
      <c r="A153" s="153"/>
      <c r="B153" s="155"/>
      <c r="C153" s="126" t="s">
        <v>369</v>
      </c>
      <c r="E153" s="130"/>
    </row>
    <row r="154" spans="1:5" ht="31.5" x14ac:dyDescent="0.25">
      <c r="A154" s="151">
        <v>12</v>
      </c>
      <c r="B154" s="154" t="s">
        <v>238</v>
      </c>
      <c r="C154" s="18" t="s">
        <v>137</v>
      </c>
    </row>
    <row r="155" spans="1:5" ht="31.5" x14ac:dyDescent="0.25">
      <c r="A155" s="152"/>
      <c r="B155" s="155"/>
      <c r="C155" s="18" t="s">
        <v>252</v>
      </c>
    </row>
    <row r="156" spans="1:5" ht="15.75" x14ac:dyDescent="0.25">
      <c r="A156" s="152"/>
      <c r="B156" s="155"/>
      <c r="C156" s="18" t="s">
        <v>233</v>
      </c>
    </row>
    <row r="157" spans="1:5" ht="15.75" x14ac:dyDescent="0.25">
      <c r="A157" s="152"/>
      <c r="B157" s="155"/>
      <c r="C157" s="18" t="s">
        <v>234</v>
      </c>
    </row>
    <row r="158" spans="1:5" ht="15.75" x14ac:dyDescent="0.25">
      <c r="A158" s="152"/>
      <c r="B158" s="155"/>
      <c r="C158" s="18" t="s">
        <v>138</v>
      </c>
    </row>
    <row r="159" spans="1:5" ht="47.25" x14ac:dyDescent="0.25">
      <c r="A159" s="152"/>
      <c r="B159" s="155"/>
      <c r="C159" s="18" t="s">
        <v>140</v>
      </c>
    </row>
    <row r="160" spans="1:5" ht="31.5" x14ac:dyDescent="0.25">
      <c r="A160" s="153"/>
      <c r="B160" s="156"/>
      <c r="C160" s="18" t="s">
        <v>139</v>
      </c>
    </row>
    <row r="161" spans="1:3" s="23" customFormat="1" ht="15.75" x14ac:dyDescent="0.25">
      <c r="A161" s="32" t="s">
        <v>36</v>
      </c>
      <c r="B161" s="25"/>
      <c r="C161" s="26"/>
    </row>
    <row r="162" spans="1:3" s="23" customFormat="1" ht="47.25" x14ac:dyDescent="0.25">
      <c r="A162" s="34" t="s">
        <v>114</v>
      </c>
      <c r="B162" s="28" t="s">
        <v>37</v>
      </c>
      <c r="C162" s="119" t="s">
        <v>352</v>
      </c>
    </row>
    <row r="163" spans="1:3" ht="65.25" customHeight="1" x14ac:dyDescent="0.25">
      <c r="A163" s="151"/>
      <c r="B163" s="154" t="s">
        <v>157</v>
      </c>
      <c r="C163" s="128" t="s">
        <v>361</v>
      </c>
    </row>
    <row r="164" spans="1:3" ht="15.75" x14ac:dyDescent="0.25">
      <c r="A164" s="152"/>
      <c r="B164" s="155"/>
      <c r="C164" s="131">
        <v>43255</v>
      </c>
    </row>
    <row r="165" spans="1:3" ht="15.75" x14ac:dyDescent="0.25">
      <c r="A165" s="152"/>
      <c r="B165" s="155"/>
      <c r="C165" s="128" t="s">
        <v>362</v>
      </c>
    </row>
    <row r="166" spans="1:3" x14ac:dyDescent="0.25">
      <c r="A166" s="153"/>
      <c r="B166" s="156"/>
      <c r="C166" s="111" t="s">
        <v>357</v>
      </c>
    </row>
    <row r="167" spans="1:3" ht="47.25" x14ac:dyDescent="0.25">
      <c r="A167" s="19"/>
      <c r="B167" s="28" t="s">
        <v>158</v>
      </c>
      <c r="C167" s="119">
        <v>454.4</v>
      </c>
    </row>
    <row r="168" spans="1:3" ht="15.75" x14ac:dyDescent="0.25">
      <c r="A168" s="19"/>
      <c r="B168" s="28" t="s">
        <v>159</v>
      </c>
      <c r="C168" s="119">
        <v>454.4</v>
      </c>
    </row>
    <row r="169" spans="1:3" ht="31.5" x14ac:dyDescent="0.25">
      <c r="A169" s="151"/>
      <c r="B169" s="154" t="s">
        <v>244</v>
      </c>
      <c r="C169" s="18" t="s">
        <v>243</v>
      </c>
    </row>
    <row r="170" spans="1:3" ht="15.75" x14ac:dyDescent="0.25">
      <c r="A170" s="152"/>
      <c r="B170" s="155"/>
      <c r="C170" s="18" t="s">
        <v>233</v>
      </c>
    </row>
    <row r="171" spans="1:3" ht="15.75" x14ac:dyDescent="0.25">
      <c r="A171" s="153"/>
      <c r="B171" s="156"/>
      <c r="C171" s="18" t="s">
        <v>234</v>
      </c>
    </row>
    <row r="172" spans="1:3" ht="15.75" x14ac:dyDescent="0.25">
      <c r="A172" s="53" t="s">
        <v>115</v>
      </c>
      <c r="B172" s="81" t="s">
        <v>229</v>
      </c>
      <c r="C172" s="82"/>
    </row>
    <row r="173" spans="1:3" ht="31.5" x14ac:dyDescent="0.25">
      <c r="A173" s="160"/>
      <c r="B173" s="157" t="s">
        <v>231</v>
      </c>
      <c r="C173" s="82" t="s">
        <v>232</v>
      </c>
    </row>
    <row r="174" spans="1:3" ht="15.75" x14ac:dyDescent="0.25">
      <c r="A174" s="161"/>
      <c r="B174" s="158"/>
      <c r="C174" s="18" t="s">
        <v>233</v>
      </c>
    </row>
    <row r="175" spans="1:3" ht="15.75" x14ac:dyDescent="0.25">
      <c r="A175" s="162"/>
      <c r="B175" s="159"/>
      <c r="C175" s="18" t="s">
        <v>234</v>
      </c>
    </row>
    <row r="176" spans="1:3" s="23" customFormat="1" ht="15.75" x14ac:dyDescent="0.25">
      <c r="A176" s="34" t="s">
        <v>141</v>
      </c>
      <c r="B176" s="28" t="s">
        <v>38</v>
      </c>
      <c r="C176" s="28"/>
    </row>
    <row r="177" spans="1:3" s="23" customFormat="1" ht="63" x14ac:dyDescent="0.25">
      <c r="A177" s="36"/>
      <c r="B177" s="35" t="s">
        <v>150</v>
      </c>
      <c r="C177" s="28"/>
    </row>
    <row r="178" spans="1:3" ht="15.75" customHeight="1" x14ac:dyDescent="0.25">
      <c r="A178" s="151"/>
      <c r="B178" s="148" t="s">
        <v>148</v>
      </c>
      <c r="C178" s="18" t="s">
        <v>146</v>
      </c>
    </row>
    <row r="179" spans="1:3" ht="15.75" x14ac:dyDescent="0.25">
      <c r="A179" s="152"/>
      <c r="B179" s="149"/>
      <c r="C179" s="37" t="s">
        <v>143</v>
      </c>
    </row>
    <row r="180" spans="1:3" ht="15.75" x14ac:dyDescent="0.25">
      <c r="A180" s="152"/>
      <c r="B180" s="149"/>
      <c r="C180" s="37" t="s">
        <v>142</v>
      </c>
    </row>
    <row r="181" spans="1:3" ht="15.75" x14ac:dyDescent="0.25">
      <c r="A181" s="152"/>
      <c r="B181" s="149"/>
      <c r="C181" s="37" t="s">
        <v>145</v>
      </c>
    </row>
    <row r="182" spans="1:3" ht="220.5" x14ac:dyDescent="0.25">
      <c r="A182" s="153"/>
      <c r="B182" s="150"/>
      <c r="C182" s="141" t="s">
        <v>371</v>
      </c>
    </row>
    <row r="183" spans="1:3" ht="15.75" x14ac:dyDescent="0.25">
      <c r="A183" s="151"/>
      <c r="B183" s="148" t="s">
        <v>149</v>
      </c>
      <c r="C183" s="18" t="s">
        <v>146</v>
      </c>
    </row>
    <row r="184" spans="1:3" ht="15.75" x14ac:dyDescent="0.25">
      <c r="A184" s="152"/>
      <c r="B184" s="149"/>
      <c r="C184" s="37" t="s">
        <v>143</v>
      </c>
    </row>
    <row r="185" spans="1:3" ht="15.75" x14ac:dyDescent="0.25">
      <c r="A185" s="152"/>
      <c r="B185" s="149"/>
      <c r="C185" s="37" t="s">
        <v>142</v>
      </c>
    </row>
    <row r="186" spans="1:3" ht="15.75" x14ac:dyDescent="0.25">
      <c r="A186" s="152"/>
      <c r="B186" s="149"/>
      <c r="C186" s="37" t="s">
        <v>144</v>
      </c>
    </row>
    <row r="187" spans="1:3" ht="15.75" x14ac:dyDescent="0.25">
      <c r="A187" s="152"/>
      <c r="B187" s="149"/>
      <c r="C187" s="37" t="s">
        <v>145</v>
      </c>
    </row>
    <row r="188" spans="1:3" ht="31.5" x14ac:dyDescent="0.25">
      <c r="A188" s="153"/>
      <c r="B188" s="150"/>
      <c r="C188" s="136" t="s">
        <v>370</v>
      </c>
    </row>
    <row r="189" spans="1:3" s="23" customFormat="1" ht="15.75" x14ac:dyDescent="0.25">
      <c r="A189" s="34" t="s">
        <v>228</v>
      </c>
      <c r="B189" s="28" t="s">
        <v>39</v>
      </c>
      <c r="C189" s="40"/>
    </row>
    <row r="190" spans="1:3" ht="110.25" x14ac:dyDescent="0.25">
      <c r="A190" s="31"/>
      <c r="B190" s="39" t="s">
        <v>151</v>
      </c>
      <c r="C190" s="136" t="s">
        <v>372</v>
      </c>
    </row>
    <row r="191" spans="1:3" ht="267.75" x14ac:dyDescent="0.25">
      <c r="A191" s="19"/>
      <c r="B191" s="28" t="s">
        <v>152</v>
      </c>
      <c r="C191" s="113" t="s">
        <v>373</v>
      </c>
    </row>
    <row r="192" spans="1:3" x14ac:dyDescent="0.25">
      <c r="A192" s="86" t="s">
        <v>245</v>
      </c>
    </row>
    <row r="193" spans="1:1" x14ac:dyDescent="0.25">
      <c r="A193" s="87" t="s">
        <v>181</v>
      </c>
    </row>
    <row r="194" spans="1:1" x14ac:dyDescent="0.25">
      <c r="A194" s="87" t="s">
        <v>199</v>
      </c>
    </row>
  </sheetData>
  <mergeCells count="80">
    <mergeCell ref="A44:A54"/>
    <mergeCell ref="B44:B54"/>
    <mergeCell ref="A1:C1"/>
    <mergeCell ref="A2:C2"/>
    <mergeCell ref="A146:A149"/>
    <mergeCell ref="B146:B149"/>
    <mergeCell ref="A69:A75"/>
    <mergeCell ref="B69:B75"/>
    <mergeCell ref="B19:B26"/>
    <mergeCell ref="A19:A26"/>
    <mergeCell ref="A55:A61"/>
    <mergeCell ref="B55:B61"/>
    <mergeCell ref="A62:A68"/>
    <mergeCell ref="B62:B68"/>
    <mergeCell ref="B7:B10"/>
    <mergeCell ref="A7:A10"/>
    <mergeCell ref="A150:A153"/>
    <mergeCell ref="B150:B153"/>
    <mergeCell ref="A134:A137"/>
    <mergeCell ref="B134:B137"/>
    <mergeCell ref="A138:A141"/>
    <mergeCell ref="B138:B141"/>
    <mergeCell ref="A142:A145"/>
    <mergeCell ref="B142:B145"/>
    <mergeCell ref="B11:B18"/>
    <mergeCell ref="A11:A18"/>
    <mergeCell ref="B37:B43"/>
    <mergeCell ref="A37:A43"/>
    <mergeCell ref="B27:B32"/>
    <mergeCell ref="A27:A32"/>
    <mergeCell ref="B33:B35"/>
    <mergeCell ref="A33:A35"/>
    <mergeCell ref="A76:A77"/>
    <mergeCell ref="B76:B77"/>
    <mergeCell ref="A80:A83"/>
    <mergeCell ref="B80:B83"/>
    <mergeCell ref="A84:A87"/>
    <mergeCell ref="B84:B87"/>
    <mergeCell ref="A78:A79"/>
    <mergeCell ref="B78:B79"/>
    <mergeCell ref="A88:A91"/>
    <mergeCell ref="B88:B91"/>
    <mergeCell ref="A92:A95"/>
    <mergeCell ref="B92:B95"/>
    <mergeCell ref="A96:A99"/>
    <mergeCell ref="B96:B99"/>
    <mergeCell ref="A101:A103"/>
    <mergeCell ref="B101:B103"/>
    <mergeCell ref="A104:A106"/>
    <mergeCell ref="B104:B106"/>
    <mergeCell ref="A107:A109"/>
    <mergeCell ref="B107:B109"/>
    <mergeCell ref="A110:A112"/>
    <mergeCell ref="B110:B112"/>
    <mergeCell ref="A113:A115"/>
    <mergeCell ref="B113:B115"/>
    <mergeCell ref="A117:A119"/>
    <mergeCell ref="B117:B119"/>
    <mergeCell ref="A120:A122"/>
    <mergeCell ref="B120:B122"/>
    <mergeCell ref="A123:A125"/>
    <mergeCell ref="B123:B125"/>
    <mergeCell ref="A126:A128"/>
    <mergeCell ref="B126:B128"/>
    <mergeCell ref="B178:B182"/>
    <mergeCell ref="A178:A182"/>
    <mergeCell ref="A183:A188"/>
    <mergeCell ref="B183:B188"/>
    <mergeCell ref="A129:A131"/>
    <mergeCell ref="B129:B131"/>
    <mergeCell ref="B163:B166"/>
    <mergeCell ref="A163:A166"/>
    <mergeCell ref="B154:B160"/>
    <mergeCell ref="A154:A160"/>
    <mergeCell ref="B173:B175"/>
    <mergeCell ref="A173:A175"/>
    <mergeCell ref="A169:A171"/>
    <mergeCell ref="B169:B171"/>
    <mergeCell ref="A132:A133"/>
    <mergeCell ref="B132:B133"/>
  </mergeCells>
  <hyperlinks>
    <hyperlink ref="C87" r:id="rId1"/>
    <hyperlink ref="C77" r:id="rId2"/>
    <hyperlink ref="C79" r:id="rId3"/>
    <hyperlink ref="C166" r:id="rId4"/>
    <hyperlink ref="C153" r:id="rId5"/>
    <hyperlink ref="C149" r:id="rId6"/>
    <hyperlink ref="C145" r:id="rId7"/>
    <hyperlink ref="C141" r:id="rId8"/>
    <hyperlink ref="C133" r:id="rId9"/>
  </hyperlinks>
  <printOptions horizontalCentered="1"/>
  <pageMargins left="0.39370078740157483" right="0.39370078740157483" top="0.59055118110236227" bottom="0.39370078740157483" header="0.31496062992125984" footer="0.31496062992125984"/>
  <pageSetup paperSize="9" fitToHeight="0" orientation="landscape"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E126"/>
  <sheetViews>
    <sheetView tabSelected="1" workbookViewId="0">
      <pane ySplit="7" topLeftCell="A56" activePane="bottomLeft" state="frozen"/>
      <selection sqref="A1:F1"/>
      <selection pane="bottomLeft" activeCell="H115" sqref="H114:H115"/>
    </sheetView>
  </sheetViews>
  <sheetFormatPr defaultColWidth="9.140625" defaultRowHeight="15" x14ac:dyDescent="0.25"/>
  <cols>
    <col min="1" max="1" width="5.28515625" style="1" customWidth="1"/>
    <col min="2" max="2" width="95.28515625" style="1" customWidth="1"/>
    <col min="3" max="3" width="12.85546875" style="1" customWidth="1"/>
    <col min="4" max="5" width="12.7109375" style="1" customWidth="1"/>
    <col min="6" max="16384" width="9.140625" style="1"/>
  </cols>
  <sheetData>
    <row r="1" spans="1:5" s="49" customFormat="1" ht="17.25" x14ac:dyDescent="0.25">
      <c r="A1" s="196" t="s">
        <v>156</v>
      </c>
      <c r="B1" s="196"/>
      <c r="C1" s="196"/>
      <c r="D1" s="196"/>
      <c r="E1" s="196"/>
    </row>
    <row r="2" spans="1:5" s="49" customFormat="1" ht="17.25" x14ac:dyDescent="0.25">
      <c r="A2" s="196" t="s">
        <v>160</v>
      </c>
      <c r="B2" s="196"/>
      <c r="C2" s="196"/>
      <c r="D2" s="196"/>
      <c r="E2" s="196"/>
    </row>
    <row r="4" spans="1:5" ht="15.75" x14ac:dyDescent="0.25">
      <c r="A4" s="182" t="s">
        <v>29</v>
      </c>
      <c r="B4" s="182" t="s">
        <v>46</v>
      </c>
      <c r="C4" s="182" t="s">
        <v>47</v>
      </c>
      <c r="D4" s="182" t="s">
        <v>201</v>
      </c>
      <c r="E4" s="183"/>
    </row>
    <row r="5" spans="1:5" ht="15.75" x14ac:dyDescent="0.25">
      <c r="A5" s="182"/>
      <c r="B5" s="182"/>
      <c r="C5" s="182"/>
      <c r="D5" s="184" t="s">
        <v>49</v>
      </c>
      <c r="E5" s="24" t="s">
        <v>153</v>
      </c>
    </row>
    <row r="6" spans="1:5" ht="15.75" x14ac:dyDescent="0.25">
      <c r="A6" s="182"/>
      <c r="B6" s="182"/>
      <c r="C6" s="182"/>
      <c r="D6" s="184"/>
      <c r="E6" s="43">
        <v>43374</v>
      </c>
    </row>
    <row r="7" spans="1:5" ht="15.75" x14ac:dyDescent="0.25">
      <c r="A7" s="47">
        <v>1</v>
      </c>
      <c r="B7" s="47">
        <v>2</v>
      </c>
      <c r="C7" s="47">
        <v>3</v>
      </c>
      <c r="D7" s="48">
        <v>4</v>
      </c>
      <c r="E7" s="47">
        <v>5</v>
      </c>
    </row>
    <row r="8" spans="1:5" ht="31.5" x14ac:dyDescent="0.25">
      <c r="A8" s="175" t="s">
        <v>154</v>
      </c>
      <c r="B8" s="108" t="s">
        <v>307</v>
      </c>
      <c r="C8" s="176" t="s">
        <v>51</v>
      </c>
      <c r="D8" s="177">
        <f>SUM(D10:D14)</f>
        <v>19</v>
      </c>
      <c r="E8" s="178" t="s">
        <v>52</v>
      </c>
    </row>
    <row r="9" spans="1:5" ht="15.75" x14ac:dyDescent="0.25">
      <c r="A9" s="175"/>
      <c r="B9" s="108" t="s">
        <v>50</v>
      </c>
      <c r="C9" s="176"/>
      <c r="D9" s="177"/>
      <c r="E9" s="177"/>
    </row>
    <row r="10" spans="1:5" ht="15.75" x14ac:dyDescent="0.25">
      <c r="A10" s="41" t="s">
        <v>63</v>
      </c>
      <c r="B10" s="17" t="s">
        <v>53</v>
      </c>
      <c r="C10" s="15" t="s">
        <v>51</v>
      </c>
      <c r="D10" s="44"/>
      <c r="E10" s="44" t="s">
        <v>52</v>
      </c>
    </row>
    <row r="11" spans="1:5" ht="15.75" x14ac:dyDescent="0.25">
      <c r="A11" s="41" t="s">
        <v>64</v>
      </c>
      <c r="B11" s="17" t="s">
        <v>241</v>
      </c>
      <c r="C11" s="15" t="s">
        <v>51</v>
      </c>
      <c r="D11" s="56">
        <v>7</v>
      </c>
      <c r="E11" s="44" t="s">
        <v>52</v>
      </c>
    </row>
    <row r="12" spans="1:5" ht="15.75" x14ac:dyDescent="0.25">
      <c r="A12" s="41" t="s">
        <v>65</v>
      </c>
      <c r="B12" s="17" t="s">
        <v>54</v>
      </c>
      <c r="C12" s="15" t="s">
        <v>51</v>
      </c>
      <c r="D12" s="56">
        <v>7</v>
      </c>
      <c r="E12" s="44" t="s">
        <v>52</v>
      </c>
    </row>
    <row r="13" spans="1:5" ht="15.75" x14ac:dyDescent="0.25">
      <c r="A13" s="41" t="s">
        <v>66</v>
      </c>
      <c r="B13" s="17" t="s">
        <v>55</v>
      </c>
      <c r="C13" s="15" t="s">
        <v>51</v>
      </c>
      <c r="D13" s="56"/>
      <c r="E13" s="44" t="s">
        <v>52</v>
      </c>
    </row>
    <row r="14" spans="1:5" ht="15.75" x14ac:dyDescent="0.25">
      <c r="A14" s="41" t="s">
        <v>67</v>
      </c>
      <c r="B14" s="17" t="s">
        <v>56</v>
      </c>
      <c r="C14" s="15" t="s">
        <v>51</v>
      </c>
      <c r="D14" s="56">
        <v>5</v>
      </c>
      <c r="E14" s="44" t="s">
        <v>52</v>
      </c>
    </row>
    <row r="15" spans="1:5" ht="15.75" x14ac:dyDescent="0.25">
      <c r="A15" s="179" t="s">
        <v>183</v>
      </c>
      <c r="B15" s="180"/>
      <c r="C15" s="180"/>
      <c r="D15" s="180"/>
      <c r="E15" s="181"/>
    </row>
    <row r="16" spans="1:5" ht="31.5" x14ac:dyDescent="0.25">
      <c r="A16" s="172" t="s">
        <v>68</v>
      </c>
      <c r="B16" s="109" t="s">
        <v>155</v>
      </c>
      <c r="C16" s="173" t="s">
        <v>51</v>
      </c>
      <c r="D16" s="174">
        <f>SUM(D18:D22)</f>
        <v>8</v>
      </c>
      <c r="E16" s="174" t="s">
        <v>52</v>
      </c>
    </row>
    <row r="17" spans="1:5" ht="15.75" x14ac:dyDescent="0.25">
      <c r="A17" s="172"/>
      <c r="B17" s="109" t="s">
        <v>50</v>
      </c>
      <c r="C17" s="173"/>
      <c r="D17" s="174"/>
      <c r="E17" s="174"/>
    </row>
    <row r="18" spans="1:5" ht="15.75" x14ac:dyDescent="0.25">
      <c r="A18" s="41" t="s">
        <v>69</v>
      </c>
      <c r="B18" s="17" t="s">
        <v>53</v>
      </c>
      <c r="C18" s="15" t="s">
        <v>51</v>
      </c>
      <c r="D18" s="44"/>
      <c r="E18" s="44" t="s">
        <v>52</v>
      </c>
    </row>
    <row r="19" spans="1:5" ht="15.75" x14ac:dyDescent="0.25">
      <c r="A19" s="41" t="s">
        <v>70</v>
      </c>
      <c r="B19" s="17" t="s">
        <v>241</v>
      </c>
      <c r="C19" s="15" t="s">
        <v>51</v>
      </c>
      <c r="D19" s="44">
        <v>6</v>
      </c>
      <c r="E19" s="44" t="s">
        <v>52</v>
      </c>
    </row>
    <row r="20" spans="1:5" ht="15.75" x14ac:dyDescent="0.25">
      <c r="A20" s="41" t="s">
        <v>71</v>
      </c>
      <c r="B20" s="17" t="s">
        <v>54</v>
      </c>
      <c r="C20" s="15" t="s">
        <v>51</v>
      </c>
      <c r="D20" s="44">
        <v>1</v>
      </c>
      <c r="E20" s="44" t="s">
        <v>52</v>
      </c>
    </row>
    <row r="21" spans="1:5" ht="15.75" x14ac:dyDescent="0.25">
      <c r="A21" s="41" t="s">
        <v>72</v>
      </c>
      <c r="B21" s="17" t="s">
        <v>55</v>
      </c>
      <c r="C21" s="15" t="s">
        <v>51</v>
      </c>
      <c r="D21" s="44"/>
      <c r="E21" s="44" t="s">
        <v>52</v>
      </c>
    </row>
    <row r="22" spans="1:5" ht="15.75" x14ac:dyDescent="0.25">
      <c r="A22" s="41" t="s">
        <v>73</v>
      </c>
      <c r="B22" s="17" t="s">
        <v>56</v>
      </c>
      <c r="C22" s="15" t="s">
        <v>51</v>
      </c>
      <c r="D22" s="44">
        <v>1</v>
      </c>
      <c r="E22" s="44" t="s">
        <v>52</v>
      </c>
    </row>
    <row r="23" spans="1:5" ht="15.75" x14ac:dyDescent="0.25">
      <c r="A23" s="179" t="s">
        <v>183</v>
      </c>
      <c r="B23" s="180"/>
      <c r="C23" s="180"/>
      <c r="D23" s="180"/>
      <c r="E23" s="181"/>
    </row>
    <row r="24" spans="1:5" ht="31.5" x14ac:dyDescent="0.25">
      <c r="A24" s="189" t="s">
        <v>74</v>
      </c>
      <c r="B24" s="110" t="s">
        <v>161</v>
      </c>
      <c r="C24" s="190" t="s">
        <v>51</v>
      </c>
      <c r="D24" s="191">
        <f>SUM(D26:D30)</f>
        <v>4</v>
      </c>
      <c r="E24" s="191">
        <f>SUM(E26:E30)</f>
        <v>4</v>
      </c>
    </row>
    <row r="25" spans="1:5" ht="15.75" x14ac:dyDescent="0.25">
      <c r="A25" s="189"/>
      <c r="B25" s="110" t="s">
        <v>50</v>
      </c>
      <c r="C25" s="190"/>
      <c r="D25" s="191"/>
      <c r="E25" s="191"/>
    </row>
    <row r="26" spans="1:5" ht="15.75" x14ac:dyDescent="0.25">
      <c r="A26" s="41" t="s">
        <v>75</v>
      </c>
      <c r="B26" s="17" t="s">
        <v>53</v>
      </c>
      <c r="C26" s="15" t="s">
        <v>51</v>
      </c>
      <c r="D26" s="44"/>
      <c r="E26" s="44"/>
    </row>
    <row r="27" spans="1:5" ht="15.75" x14ac:dyDescent="0.25">
      <c r="A27" s="41" t="s">
        <v>76</v>
      </c>
      <c r="B27" s="17" t="s">
        <v>241</v>
      </c>
      <c r="C27" s="15" t="s">
        <v>51</v>
      </c>
      <c r="D27" s="44">
        <v>3</v>
      </c>
      <c r="E27" s="44">
        <v>3</v>
      </c>
    </row>
    <row r="28" spans="1:5" ht="15.75" x14ac:dyDescent="0.25">
      <c r="A28" s="41" t="s">
        <v>77</v>
      </c>
      <c r="B28" s="17" t="s">
        <v>54</v>
      </c>
      <c r="C28" s="15" t="s">
        <v>51</v>
      </c>
      <c r="D28" s="44"/>
      <c r="E28" s="44"/>
    </row>
    <row r="29" spans="1:5" ht="15.75" x14ac:dyDescent="0.25">
      <c r="A29" s="41" t="s">
        <v>78</v>
      </c>
      <c r="B29" s="17" t="s">
        <v>55</v>
      </c>
      <c r="C29" s="15" t="s">
        <v>51</v>
      </c>
      <c r="D29" s="44"/>
      <c r="E29" s="44"/>
    </row>
    <row r="30" spans="1:5" ht="15.75" x14ac:dyDescent="0.25">
      <c r="A30" s="41" t="s">
        <v>79</v>
      </c>
      <c r="B30" s="17" t="s">
        <v>56</v>
      </c>
      <c r="C30" s="15" t="s">
        <v>51</v>
      </c>
      <c r="D30" s="44">
        <v>1</v>
      </c>
      <c r="E30" s="44">
        <v>1</v>
      </c>
    </row>
    <row r="31" spans="1:5" ht="75.75" x14ac:dyDescent="0.25">
      <c r="A31" s="175" t="s">
        <v>80</v>
      </c>
      <c r="B31" s="108" t="s">
        <v>308</v>
      </c>
      <c r="C31" s="176" t="s">
        <v>57</v>
      </c>
      <c r="D31" s="176">
        <f>SUM(D33:D37)</f>
        <v>1390.3999999999999</v>
      </c>
      <c r="E31" s="187" t="s">
        <v>52</v>
      </c>
    </row>
    <row r="32" spans="1:5" ht="15.75" x14ac:dyDescent="0.25">
      <c r="A32" s="175"/>
      <c r="B32" s="108" t="s">
        <v>50</v>
      </c>
      <c r="C32" s="176"/>
      <c r="D32" s="176"/>
      <c r="E32" s="187"/>
    </row>
    <row r="33" spans="1:5" ht="15.75" x14ac:dyDescent="0.25">
      <c r="A33" s="41" t="s">
        <v>81</v>
      </c>
      <c r="B33" s="17" t="s">
        <v>53</v>
      </c>
      <c r="C33" s="15" t="s">
        <v>57</v>
      </c>
      <c r="D33" s="45"/>
      <c r="E33" s="45" t="s">
        <v>52</v>
      </c>
    </row>
    <row r="34" spans="1:5" ht="15.75" x14ac:dyDescent="0.25">
      <c r="A34" s="41" t="s">
        <v>82</v>
      </c>
      <c r="B34" s="17" t="s">
        <v>241</v>
      </c>
      <c r="C34" s="15" t="s">
        <v>57</v>
      </c>
      <c r="D34" s="50">
        <v>1201</v>
      </c>
      <c r="E34" s="118" t="s">
        <v>52</v>
      </c>
    </row>
    <row r="35" spans="1:5" ht="15.75" x14ac:dyDescent="0.25">
      <c r="A35" s="41" t="s">
        <v>83</v>
      </c>
      <c r="B35" s="17" t="s">
        <v>54</v>
      </c>
      <c r="C35" s="15" t="s">
        <v>57</v>
      </c>
      <c r="D35" s="118">
        <v>135.80000000000001</v>
      </c>
      <c r="E35" s="45" t="s">
        <v>52</v>
      </c>
    </row>
    <row r="36" spans="1:5" ht="15.75" x14ac:dyDescent="0.25">
      <c r="A36" s="41" t="s">
        <v>84</v>
      </c>
      <c r="B36" s="17" t="s">
        <v>55</v>
      </c>
      <c r="C36" s="15" t="s">
        <v>57</v>
      </c>
      <c r="D36" s="45"/>
      <c r="E36" s="45" t="s">
        <v>52</v>
      </c>
    </row>
    <row r="37" spans="1:5" ht="15.75" x14ac:dyDescent="0.25">
      <c r="A37" s="41" t="s">
        <v>85</v>
      </c>
      <c r="B37" s="17" t="s">
        <v>56</v>
      </c>
      <c r="C37" s="15" t="s">
        <v>57</v>
      </c>
      <c r="D37" s="118">
        <v>53.6</v>
      </c>
      <c r="E37" s="45" t="s">
        <v>52</v>
      </c>
    </row>
    <row r="38" spans="1:5" ht="75.75" x14ac:dyDescent="0.25">
      <c r="A38" s="172" t="s">
        <v>86</v>
      </c>
      <c r="B38" s="109" t="s">
        <v>239</v>
      </c>
      <c r="C38" s="173" t="s">
        <v>57</v>
      </c>
      <c r="D38" s="173">
        <f>SUM(D40:D44)</f>
        <v>451.3</v>
      </c>
      <c r="E38" s="195" t="s">
        <v>52</v>
      </c>
    </row>
    <row r="39" spans="1:5" ht="15.75" x14ac:dyDescent="0.25">
      <c r="A39" s="172"/>
      <c r="B39" s="109" t="s">
        <v>50</v>
      </c>
      <c r="C39" s="173"/>
      <c r="D39" s="173"/>
      <c r="E39" s="195"/>
    </row>
    <row r="40" spans="1:5" ht="15.75" x14ac:dyDescent="0.25">
      <c r="A40" s="41" t="s">
        <v>87</v>
      </c>
      <c r="B40" s="17" t="s">
        <v>53</v>
      </c>
      <c r="C40" s="15" t="s">
        <v>57</v>
      </c>
      <c r="D40" s="45"/>
      <c r="E40" s="45" t="s">
        <v>52</v>
      </c>
    </row>
    <row r="41" spans="1:5" ht="15.75" x14ac:dyDescent="0.25">
      <c r="A41" s="41" t="s">
        <v>88</v>
      </c>
      <c r="B41" s="17" t="s">
        <v>241</v>
      </c>
      <c r="C41" s="15" t="s">
        <v>57</v>
      </c>
      <c r="D41" s="50">
        <v>397</v>
      </c>
      <c r="E41" s="118" t="s">
        <v>52</v>
      </c>
    </row>
    <row r="42" spans="1:5" ht="15.75" x14ac:dyDescent="0.25">
      <c r="A42" s="41" t="s">
        <v>89</v>
      </c>
      <c r="B42" s="17" t="s">
        <v>54</v>
      </c>
      <c r="C42" s="15" t="s">
        <v>57</v>
      </c>
      <c r="D42" s="45">
        <v>53.7</v>
      </c>
      <c r="E42" s="45" t="s">
        <v>52</v>
      </c>
    </row>
    <row r="43" spans="1:5" ht="15.75" x14ac:dyDescent="0.25">
      <c r="A43" s="41" t="s">
        <v>90</v>
      </c>
      <c r="B43" s="17" t="s">
        <v>55</v>
      </c>
      <c r="C43" s="15" t="s">
        <v>57</v>
      </c>
      <c r="D43" s="45"/>
      <c r="E43" s="45" t="s">
        <v>52</v>
      </c>
    </row>
    <row r="44" spans="1:5" ht="15.75" x14ac:dyDescent="0.25">
      <c r="A44" s="41" t="s">
        <v>91</v>
      </c>
      <c r="B44" s="17" t="s">
        <v>56</v>
      </c>
      <c r="C44" s="15" t="s">
        <v>57</v>
      </c>
      <c r="D44" s="45">
        <v>0.6</v>
      </c>
      <c r="E44" s="45" t="s">
        <v>52</v>
      </c>
    </row>
    <row r="45" spans="1:5" ht="47.25" x14ac:dyDescent="0.25">
      <c r="A45" s="189" t="s">
        <v>92</v>
      </c>
      <c r="B45" s="110" t="s">
        <v>227</v>
      </c>
      <c r="C45" s="190" t="s">
        <v>57</v>
      </c>
      <c r="D45" s="192">
        <f>SUM(D48,D50,D52,D54,D56)</f>
        <v>18.3</v>
      </c>
      <c r="E45" s="193">
        <f>SUM(E48,E50,E52,E54,E56)</f>
        <v>13.790000000000001</v>
      </c>
    </row>
    <row r="46" spans="1:5" ht="15.75" x14ac:dyDescent="0.25">
      <c r="A46" s="189"/>
      <c r="B46" s="110" t="s">
        <v>50</v>
      </c>
      <c r="C46" s="190"/>
      <c r="D46" s="192"/>
      <c r="E46" s="194"/>
    </row>
    <row r="47" spans="1:5" ht="15.75" x14ac:dyDescent="0.25">
      <c r="A47" s="41"/>
      <c r="B47" s="21" t="s">
        <v>58</v>
      </c>
      <c r="C47" s="42" t="s">
        <v>57</v>
      </c>
      <c r="D47" s="118" t="s">
        <v>52</v>
      </c>
      <c r="E47" s="45">
        <f>SUM(E49,E51,E53,E55,E57)</f>
        <v>0.95</v>
      </c>
    </row>
    <row r="48" spans="1:5" ht="15.75" x14ac:dyDescent="0.25">
      <c r="A48" s="41" t="s">
        <v>93</v>
      </c>
      <c r="B48" s="17" t="s">
        <v>53</v>
      </c>
      <c r="C48" s="15" t="s">
        <v>57</v>
      </c>
      <c r="D48" s="45"/>
      <c r="E48" s="46"/>
    </row>
    <row r="49" spans="1:5" ht="15.75" x14ac:dyDescent="0.25">
      <c r="A49" s="41"/>
      <c r="B49" s="21" t="s">
        <v>58</v>
      </c>
      <c r="C49" s="15" t="s">
        <v>57</v>
      </c>
      <c r="D49" s="45" t="s">
        <v>52</v>
      </c>
      <c r="E49" s="45"/>
    </row>
    <row r="50" spans="1:5" ht="15.75" x14ac:dyDescent="0.25">
      <c r="A50" s="41" t="s">
        <v>94</v>
      </c>
      <c r="B50" s="17" t="s">
        <v>241</v>
      </c>
      <c r="C50" s="15" t="s">
        <v>57</v>
      </c>
      <c r="D50" s="112">
        <v>18.2</v>
      </c>
      <c r="E50" s="132">
        <v>13.74</v>
      </c>
    </row>
    <row r="51" spans="1:5" ht="15.75" x14ac:dyDescent="0.25">
      <c r="A51" s="41"/>
      <c r="B51" s="21" t="s">
        <v>58</v>
      </c>
      <c r="C51" s="15" t="s">
        <v>57</v>
      </c>
      <c r="D51" s="118" t="s">
        <v>52</v>
      </c>
      <c r="E51" s="45">
        <v>0.95</v>
      </c>
    </row>
    <row r="52" spans="1:5" ht="15.75" x14ac:dyDescent="0.25">
      <c r="A52" s="41" t="s">
        <v>95</v>
      </c>
      <c r="B52" s="17" t="s">
        <v>54</v>
      </c>
      <c r="C52" s="15" t="s">
        <v>57</v>
      </c>
      <c r="D52" s="45"/>
      <c r="E52" s="45"/>
    </row>
    <row r="53" spans="1:5" ht="15.75" x14ac:dyDescent="0.25">
      <c r="A53" s="41"/>
      <c r="B53" s="21" t="s">
        <v>58</v>
      </c>
      <c r="C53" s="15" t="s">
        <v>57</v>
      </c>
      <c r="D53" s="45" t="s">
        <v>52</v>
      </c>
      <c r="E53" s="45"/>
    </row>
    <row r="54" spans="1:5" ht="15.75" x14ac:dyDescent="0.25">
      <c r="A54" s="41" t="s">
        <v>96</v>
      </c>
      <c r="B54" s="17" t="s">
        <v>55</v>
      </c>
      <c r="C54" s="15" t="s">
        <v>57</v>
      </c>
      <c r="D54" s="45"/>
      <c r="E54" s="45"/>
    </row>
    <row r="55" spans="1:5" ht="15.75" x14ac:dyDescent="0.25">
      <c r="A55" s="41"/>
      <c r="B55" s="21" t="s">
        <v>58</v>
      </c>
      <c r="C55" s="15" t="s">
        <v>57</v>
      </c>
      <c r="D55" s="45" t="s">
        <v>52</v>
      </c>
      <c r="E55" s="45"/>
    </row>
    <row r="56" spans="1:5" ht="15.75" x14ac:dyDescent="0.25">
      <c r="A56" s="41" t="s">
        <v>97</v>
      </c>
      <c r="B56" s="17" t="s">
        <v>56</v>
      </c>
      <c r="C56" s="15" t="s">
        <v>57</v>
      </c>
      <c r="D56" s="45">
        <v>0.1</v>
      </c>
      <c r="E56" s="132">
        <v>0.05</v>
      </c>
    </row>
    <row r="57" spans="1:5" ht="15.75" x14ac:dyDescent="0.25">
      <c r="A57" s="41"/>
      <c r="B57" s="21" t="s">
        <v>58</v>
      </c>
      <c r="C57" s="15" t="s">
        <v>57</v>
      </c>
      <c r="D57" s="45" t="s">
        <v>52</v>
      </c>
      <c r="E57" s="45"/>
    </row>
    <row r="58" spans="1:5" ht="94.5" x14ac:dyDescent="0.25">
      <c r="A58" s="175" t="s">
        <v>98</v>
      </c>
      <c r="B58" s="108" t="s">
        <v>309</v>
      </c>
      <c r="C58" s="176" t="s">
        <v>59</v>
      </c>
      <c r="D58" s="187">
        <f>IF(D31&gt;0,D45/D31%,0)</f>
        <v>1.3161680092059842</v>
      </c>
      <c r="E58" s="187">
        <f>IF(D31&gt;0,E45/D31%,0)</f>
        <v>0.9918009205983892</v>
      </c>
    </row>
    <row r="59" spans="1:5" ht="15.75" x14ac:dyDescent="0.25">
      <c r="A59" s="175"/>
      <c r="B59" s="108" t="s">
        <v>50</v>
      </c>
      <c r="C59" s="176"/>
      <c r="D59" s="187"/>
      <c r="E59" s="187"/>
    </row>
    <row r="60" spans="1:5" ht="15.75" x14ac:dyDescent="0.25">
      <c r="A60" s="41"/>
      <c r="B60" s="21" t="s">
        <v>58</v>
      </c>
      <c r="C60" s="42" t="s">
        <v>59</v>
      </c>
      <c r="D60" s="45" t="s">
        <v>52</v>
      </c>
      <c r="E60" s="45">
        <f>IF(D31&gt;0,E47/D31%,0)</f>
        <v>6.8325661680092062E-2</v>
      </c>
    </row>
    <row r="61" spans="1:5" ht="15.75" x14ac:dyDescent="0.25">
      <c r="A61" s="41" t="s">
        <v>99</v>
      </c>
      <c r="B61" s="17" t="s">
        <v>53</v>
      </c>
      <c r="C61" s="15" t="s">
        <v>59</v>
      </c>
      <c r="D61" s="45">
        <f>IF(D33&gt;0,D48/D33%,0)</f>
        <v>0</v>
      </c>
      <c r="E61" s="50">
        <f>IF(D33&gt;0,E48/D33%,0)</f>
        <v>0</v>
      </c>
    </row>
    <row r="62" spans="1:5" ht="15.75" x14ac:dyDescent="0.25">
      <c r="A62" s="41"/>
      <c r="B62" s="21" t="s">
        <v>58</v>
      </c>
      <c r="C62" s="15" t="s">
        <v>59</v>
      </c>
      <c r="D62" s="45" t="s">
        <v>52</v>
      </c>
      <c r="E62" s="50">
        <f>IF(D33&gt;0,E49/D33%,0)</f>
        <v>0</v>
      </c>
    </row>
    <row r="63" spans="1:5" ht="15.75" x14ac:dyDescent="0.25">
      <c r="A63" s="41" t="s">
        <v>100</v>
      </c>
      <c r="B63" s="17" t="s">
        <v>241</v>
      </c>
      <c r="C63" s="15" t="s">
        <v>59</v>
      </c>
      <c r="D63" s="50">
        <f>IF(D34&gt;0,D50/D34%,0)</f>
        <v>1.5154038301415487</v>
      </c>
      <c r="E63" s="50">
        <f>IF(D34&gt;0,E50/D34%,0)</f>
        <v>1.1440466278101582</v>
      </c>
    </row>
    <row r="64" spans="1:5" ht="15.75" x14ac:dyDescent="0.25">
      <c r="A64" s="41"/>
      <c r="B64" s="21" t="s">
        <v>58</v>
      </c>
      <c r="C64" s="15" t="s">
        <v>59</v>
      </c>
      <c r="D64" s="50" t="s">
        <v>52</v>
      </c>
      <c r="E64" s="50">
        <f>IF(D34&gt;0,E51/D34%,0)</f>
        <v>7.9100749375520391E-2</v>
      </c>
    </row>
    <row r="65" spans="1:5" ht="15.75" x14ac:dyDescent="0.25">
      <c r="A65" s="41" t="s">
        <v>101</v>
      </c>
      <c r="B65" s="17" t="s">
        <v>54</v>
      </c>
      <c r="C65" s="15" t="s">
        <v>59</v>
      </c>
      <c r="D65" s="50">
        <f>IF(D35&gt;0,D52/D35%,0)</f>
        <v>0</v>
      </c>
      <c r="E65" s="50">
        <f>IF(D35&gt;0,E52/D35%,0)</f>
        <v>0</v>
      </c>
    </row>
    <row r="66" spans="1:5" ht="15.75" x14ac:dyDescent="0.25">
      <c r="A66" s="41"/>
      <c r="B66" s="21" t="s">
        <v>58</v>
      </c>
      <c r="C66" s="15" t="s">
        <v>59</v>
      </c>
      <c r="D66" s="50" t="s">
        <v>52</v>
      </c>
      <c r="E66" s="50">
        <f>IF(D35&gt;0,E53/D35%,0)</f>
        <v>0</v>
      </c>
    </row>
    <row r="67" spans="1:5" ht="15.75" x14ac:dyDescent="0.25">
      <c r="A67" s="41" t="s">
        <v>102</v>
      </c>
      <c r="B67" s="17" t="s">
        <v>55</v>
      </c>
      <c r="C67" s="15" t="s">
        <v>59</v>
      </c>
      <c r="D67" s="45">
        <f>IF(D36&gt;0,D54/D36%,0)</f>
        <v>0</v>
      </c>
      <c r="E67" s="45">
        <f>IF(D36&gt;0,E54/D36%,0)</f>
        <v>0</v>
      </c>
    </row>
    <row r="68" spans="1:5" ht="15.75" x14ac:dyDescent="0.25">
      <c r="A68" s="41"/>
      <c r="B68" s="21" t="s">
        <v>58</v>
      </c>
      <c r="C68" s="15" t="s">
        <v>59</v>
      </c>
      <c r="D68" s="45" t="s">
        <v>52</v>
      </c>
      <c r="E68" s="45">
        <f>IF(D36&gt;0,E55/D36%,0)</f>
        <v>0</v>
      </c>
    </row>
    <row r="69" spans="1:5" ht="15.75" x14ac:dyDescent="0.25">
      <c r="A69" s="41" t="s">
        <v>103</v>
      </c>
      <c r="B69" s="17" t="s">
        <v>56</v>
      </c>
      <c r="C69" s="15" t="s">
        <v>59</v>
      </c>
      <c r="D69" s="45">
        <f>IF(D37&gt;0,D56/D37%,0)</f>
        <v>0.18656716417910449</v>
      </c>
      <c r="E69" s="45">
        <f>IF(D37&gt;0,E56/D37%,0)</f>
        <v>9.3283582089552244E-2</v>
      </c>
    </row>
    <row r="70" spans="1:5" ht="15.75" x14ac:dyDescent="0.25">
      <c r="A70" s="41"/>
      <c r="B70" s="21" t="s">
        <v>58</v>
      </c>
      <c r="C70" s="15" t="s">
        <v>59</v>
      </c>
      <c r="D70" s="45" t="s">
        <v>52</v>
      </c>
      <c r="E70" s="45">
        <f>IF(D37&gt;0,E57/D37%,0)</f>
        <v>0</v>
      </c>
    </row>
    <row r="71" spans="1:5" ht="78.75" x14ac:dyDescent="0.25">
      <c r="A71" s="172" t="s">
        <v>104</v>
      </c>
      <c r="B71" s="109" t="s">
        <v>306</v>
      </c>
      <c r="C71" s="173" t="s">
        <v>59</v>
      </c>
      <c r="D71" s="195">
        <f>IF(D38&gt;0,D45/D38%,0)</f>
        <v>4.0549523598493247</v>
      </c>
      <c r="E71" s="195">
        <f>IF(D38&gt;0,E45/D38%,0)</f>
        <v>3.0556171061378246</v>
      </c>
    </row>
    <row r="72" spans="1:5" ht="15.75" x14ac:dyDescent="0.25">
      <c r="A72" s="172"/>
      <c r="B72" s="109" t="s">
        <v>50</v>
      </c>
      <c r="C72" s="173"/>
      <c r="D72" s="195"/>
      <c r="E72" s="195"/>
    </row>
    <row r="73" spans="1:5" ht="15.75" x14ac:dyDescent="0.25">
      <c r="A73" s="41"/>
      <c r="B73" s="21" t="s">
        <v>58</v>
      </c>
      <c r="C73" s="42" t="s">
        <v>59</v>
      </c>
      <c r="D73" s="51" t="s">
        <v>52</v>
      </c>
      <c r="E73" s="51">
        <f>IF(D38&gt;0,E47/D38%,0)</f>
        <v>0.21050299135829825</v>
      </c>
    </row>
    <row r="74" spans="1:5" ht="15.75" x14ac:dyDescent="0.25">
      <c r="A74" s="41" t="s">
        <v>105</v>
      </c>
      <c r="B74" s="17" t="s">
        <v>53</v>
      </c>
      <c r="C74" s="15" t="s">
        <v>59</v>
      </c>
      <c r="D74" s="51">
        <f>IF(D40&gt;0,D48/D40%,0)</f>
        <v>0</v>
      </c>
      <c r="E74" s="51">
        <f>IF(D40&gt;0,E48/D40%,0)</f>
        <v>0</v>
      </c>
    </row>
    <row r="75" spans="1:5" ht="15.75" x14ac:dyDescent="0.25">
      <c r="A75" s="41"/>
      <c r="B75" s="21" t="s">
        <v>58</v>
      </c>
      <c r="C75" s="15" t="s">
        <v>59</v>
      </c>
      <c r="D75" s="51" t="s">
        <v>52</v>
      </c>
      <c r="E75" s="51">
        <f>IF(D40&gt;0,E49/D40%,0)</f>
        <v>0</v>
      </c>
    </row>
    <row r="76" spans="1:5" ht="15.75" x14ac:dyDescent="0.25">
      <c r="A76" s="41" t="s">
        <v>106</v>
      </c>
      <c r="B76" s="17" t="s">
        <v>241</v>
      </c>
      <c r="C76" s="15" t="s">
        <v>59</v>
      </c>
      <c r="D76" s="51">
        <f>D50/D41%</f>
        <v>4.5843828715365236</v>
      </c>
      <c r="E76" s="51">
        <f>E50/D41%</f>
        <v>3.4609571788413098</v>
      </c>
    </row>
    <row r="77" spans="1:5" ht="15.75" x14ac:dyDescent="0.25">
      <c r="A77" s="41"/>
      <c r="B77" s="21" t="s">
        <v>58</v>
      </c>
      <c r="C77" s="15" t="s">
        <v>59</v>
      </c>
      <c r="D77" s="51" t="s">
        <v>52</v>
      </c>
      <c r="E77" s="51">
        <f>IF(D41&gt;0,E51/D41%,0)</f>
        <v>0.23929471032745589</v>
      </c>
    </row>
    <row r="78" spans="1:5" ht="15.75" x14ac:dyDescent="0.25">
      <c r="A78" s="41" t="s">
        <v>107</v>
      </c>
      <c r="B78" s="17" t="s">
        <v>54</v>
      </c>
      <c r="C78" s="15" t="s">
        <v>59</v>
      </c>
      <c r="D78" s="51">
        <f>IF(D42&gt;0,D52/D42%,0)</f>
        <v>0</v>
      </c>
      <c r="E78" s="51">
        <f>IF(D42&gt;0,E52/D42%,0)</f>
        <v>0</v>
      </c>
    </row>
    <row r="79" spans="1:5" ht="15.75" x14ac:dyDescent="0.25">
      <c r="A79" s="41"/>
      <c r="B79" s="21" t="s">
        <v>58</v>
      </c>
      <c r="C79" s="15" t="s">
        <v>59</v>
      </c>
      <c r="D79" s="51" t="s">
        <v>52</v>
      </c>
      <c r="E79" s="51">
        <f>IF(D42&gt;0,E53/D42%,0)</f>
        <v>0</v>
      </c>
    </row>
    <row r="80" spans="1:5" ht="15.75" x14ac:dyDescent="0.25">
      <c r="A80" s="41" t="s">
        <v>108</v>
      </c>
      <c r="B80" s="17" t="s">
        <v>55</v>
      </c>
      <c r="C80" s="15" t="s">
        <v>59</v>
      </c>
      <c r="D80" s="51">
        <f>IF(D43&gt;0,D54/D43%,0)</f>
        <v>0</v>
      </c>
      <c r="E80" s="51">
        <f>IF(D43&gt;0,E54/D43%,0)</f>
        <v>0</v>
      </c>
    </row>
    <row r="81" spans="1:5" ht="15.75" x14ac:dyDescent="0.25">
      <c r="A81" s="41"/>
      <c r="B81" s="21" t="s">
        <v>58</v>
      </c>
      <c r="C81" s="15" t="s">
        <v>59</v>
      </c>
      <c r="D81" s="51" t="s">
        <v>52</v>
      </c>
      <c r="E81" s="51">
        <f>IF(D43&gt;0,E55/D43%,0)</f>
        <v>0</v>
      </c>
    </row>
    <row r="82" spans="1:5" ht="15.75" x14ac:dyDescent="0.25">
      <c r="A82" s="41" t="s">
        <v>109</v>
      </c>
      <c r="B82" s="17" t="s">
        <v>56</v>
      </c>
      <c r="C82" s="15" t="s">
        <v>59</v>
      </c>
      <c r="D82" s="51">
        <f>IF(D44&gt;0,D56/D44%,0)</f>
        <v>16.666666666666668</v>
      </c>
      <c r="E82" s="51">
        <f>IF(D44&gt;0,E56/D44%,0)</f>
        <v>8.3333333333333339</v>
      </c>
    </row>
    <row r="83" spans="1:5" ht="15.75" x14ac:dyDescent="0.25">
      <c r="A83" s="41"/>
      <c r="B83" s="21" t="s">
        <v>58</v>
      </c>
      <c r="C83" s="15" t="s">
        <v>59</v>
      </c>
      <c r="D83" s="51" t="s">
        <v>52</v>
      </c>
      <c r="E83" s="51">
        <f>IF(D44&gt;0,E57/D44%,0)</f>
        <v>0</v>
      </c>
    </row>
    <row r="84" spans="1:5" ht="15.75" x14ac:dyDescent="0.25">
      <c r="A84" s="53" t="s">
        <v>110</v>
      </c>
      <c r="B84" s="54" t="s">
        <v>164</v>
      </c>
      <c r="C84" s="55"/>
      <c r="D84" s="56"/>
      <c r="E84" s="56"/>
    </row>
    <row r="85" spans="1:5" ht="31.5" x14ac:dyDescent="0.25">
      <c r="A85" s="53" t="s">
        <v>121</v>
      </c>
      <c r="B85" s="59" t="s">
        <v>170</v>
      </c>
      <c r="C85" s="55" t="s">
        <v>51</v>
      </c>
      <c r="D85" s="56" t="s">
        <v>52</v>
      </c>
      <c r="E85" s="56">
        <f>SUM(E86:E89)</f>
        <v>6</v>
      </c>
    </row>
    <row r="86" spans="1:5" ht="15.75" x14ac:dyDescent="0.25">
      <c r="A86" s="53"/>
      <c r="B86" s="60" t="s">
        <v>219</v>
      </c>
      <c r="C86" s="55" t="s">
        <v>51</v>
      </c>
      <c r="D86" s="56" t="s">
        <v>52</v>
      </c>
      <c r="E86" s="56">
        <v>3</v>
      </c>
    </row>
    <row r="87" spans="1:5" ht="15.75" x14ac:dyDescent="0.25">
      <c r="A87" s="53"/>
      <c r="B87" s="60" t="s">
        <v>220</v>
      </c>
      <c r="C87" s="55" t="s">
        <v>51</v>
      </c>
      <c r="D87" s="56" t="s">
        <v>52</v>
      </c>
      <c r="E87" s="56">
        <v>1</v>
      </c>
    </row>
    <row r="88" spans="1:5" ht="15.75" x14ac:dyDescent="0.25">
      <c r="A88" s="53"/>
      <c r="B88" s="60" t="s">
        <v>171</v>
      </c>
      <c r="C88" s="55" t="s">
        <v>51</v>
      </c>
      <c r="D88" s="56" t="s">
        <v>52</v>
      </c>
      <c r="E88" s="56">
        <v>2</v>
      </c>
    </row>
    <row r="89" spans="1:5" ht="15.75" x14ac:dyDescent="0.25">
      <c r="A89" s="53"/>
      <c r="B89" s="60" t="s">
        <v>173</v>
      </c>
      <c r="C89" s="55" t="s">
        <v>51</v>
      </c>
      <c r="D89" s="56" t="s">
        <v>52</v>
      </c>
      <c r="E89" s="56"/>
    </row>
    <row r="90" spans="1:5" ht="31.5" x14ac:dyDescent="0.25">
      <c r="A90" s="53" t="s">
        <v>122</v>
      </c>
      <c r="B90" s="59" t="s">
        <v>236</v>
      </c>
      <c r="C90" s="55" t="s">
        <v>51</v>
      </c>
      <c r="D90" s="56" t="s">
        <v>52</v>
      </c>
      <c r="E90" s="56">
        <v>0</v>
      </c>
    </row>
    <row r="91" spans="1:5" ht="15.75" x14ac:dyDescent="0.25">
      <c r="A91" s="53" t="s">
        <v>123</v>
      </c>
      <c r="B91" s="59" t="s">
        <v>237</v>
      </c>
      <c r="C91" s="55" t="s">
        <v>51</v>
      </c>
      <c r="D91" s="56" t="s">
        <v>52</v>
      </c>
      <c r="E91" s="56">
        <v>12</v>
      </c>
    </row>
    <row r="92" spans="1:5" s="83" customFormat="1" ht="15.75" x14ac:dyDescent="0.25">
      <c r="A92" s="53" t="s">
        <v>124</v>
      </c>
      <c r="B92" s="59" t="s">
        <v>235</v>
      </c>
      <c r="C92" s="55" t="s">
        <v>51</v>
      </c>
      <c r="D92" s="56" t="s">
        <v>52</v>
      </c>
      <c r="E92" s="56"/>
    </row>
    <row r="93" spans="1:5" ht="31.5" x14ac:dyDescent="0.25">
      <c r="A93" s="53" t="s">
        <v>125</v>
      </c>
      <c r="B93" s="57" t="s">
        <v>165</v>
      </c>
      <c r="C93" s="55" t="s">
        <v>166</v>
      </c>
      <c r="D93" s="56" t="s">
        <v>52</v>
      </c>
      <c r="E93" s="56"/>
    </row>
    <row r="94" spans="1:5" ht="31.5" x14ac:dyDescent="0.25">
      <c r="A94" s="53"/>
      <c r="B94" s="58" t="s">
        <v>168</v>
      </c>
      <c r="C94" s="55" t="s">
        <v>166</v>
      </c>
      <c r="D94" s="56" t="s">
        <v>52</v>
      </c>
      <c r="E94" s="56"/>
    </row>
    <row r="95" spans="1:5" ht="15.75" x14ac:dyDescent="0.25">
      <c r="A95" s="53"/>
      <c r="B95" s="58" t="s">
        <v>169</v>
      </c>
      <c r="C95" s="55" t="s">
        <v>166</v>
      </c>
      <c r="D95" s="56" t="s">
        <v>52</v>
      </c>
      <c r="E95" s="56"/>
    </row>
    <row r="96" spans="1:5" ht="31.5" x14ac:dyDescent="0.25">
      <c r="A96" s="53" t="s">
        <v>230</v>
      </c>
      <c r="B96" s="57" t="s">
        <v>167</v>
      </c>
      <c r="C96" s="55" t="s">
        <v>166</v>
      </c>
      <c r="D96" s="56" t="s">
        <v>52</v>
      </c>
      <c r="E96" s="56">
        <v>28</v>
      </c>
    </row>
    <row r="97" spans="1:5" ht="51" x14ac:dyDescent="0.25">
      <c r="A97" s="53" t="s">
        <v>111</v>
      </c>
      <c r="B97" s="54" t="s">
        <v>163</v>
      </c>
      <c r="C97" s="84" t="s">
        <v>60</v>
      </c>
      <c r="D97" s="56"/>
      <c r="E97" s="56"/>
    </row>
    <row r="98" spans="1:5" ht="47.25" x14ac:dyDescent="0.25">
      <c r="A98" s="41" t="s">
        <v>112</v>
      </c>
      <c r="B98" s="81" t="s">
        <v>283</v>
      </c>
      <c r="C98" s="15" t="s">
        <v>61</v>
      </c>
      <c r="D98" s="44">
        <v>100</v>
      </c>
      <c r="E98" s="44">
        <v>100</v>
      </c>
    </row>
    <row r="99" spans="1:5" ht="63" x14ac:dyDescent="0.25">
      <c r="A99" s="41" t="s">
        <v>113</v>
      </c>
      <c r="B99" s="17" t="s">
        <v>179</v>
      </c>
      <c r="C99" s="15" t="s">
        <v>59</v>
      </c>
      <c r="D99" s="45"/>
      <c r="E99" s="45"/>
    </row>
    <row r="100" spans="1:5" s="61" customFormat="1" ht="15.75" x14ac:dyDescent="0.25">
      <c r="A100" s="34" t="s">
        <v>174</v>
      </c>
      <c r="B100" s="28" t="s">
        <v>53</v>
      </c>
      <c r="C100" s="62" t="s">
        <v>59</v>
      </c>
      <c r="D100" s="63"/>
      <c r="E100" s="63"/>
    </row>
    <row r="101" spans="1:5" s="61" customFormat="1" ht="15.75" x14ac:dyDescent="0.25">
      <c r="A101" s="34" t="s">
        <v>175</v>
      </c>
      <c r="B101" s="28" t="s">
        <v>241</v>
      </c>
      <c r="C101" s="62" t="s">
        <v>59</v>
      </c>
      <c r="D101" s="63"/>
      <c r="E101" s="63"/>
    </row>
    <row r="102" spans="1:5" s="61" customFormat="1" ht="15.75" x14ac:dyDescent="0.25">
      <c r="A102" s="34" t="s">
        <v>176</v>
      </c>
      <c r="B102" s="28" t="s">
        <v>54</v>
      </c>
      <c r="C102" s="62" t="s">
        <v>59</v>
      </c>
      <c r="D102" s="63"/>
      <c r="E102" s="63"/>
    </row>
    <row r="103" spans="1:5" s="61" customFormat="1" ht="15.75" x14ac:dyDescent="0.25">
      <c r="A103" s="34" t="s">
        <v>177</v>
      </c>
      <c r="B103" s="28" t="s">
        <v>55</v>
      </c>
      <c r="C103" s="62" t="s">
        <v>59</v>
      </c>
      <c r="D103" s="63"/>
      <c r="E103" s="63"/>
    </row>
    <row r="104" spans="1:5" s="61" customFormat="1" ht="15.75" x14ac:dyDescent="0.25">
      <c r="A104" s="34" t="s">
        <v>178</v>
      </c>
      <c r="B104" s="28" t="s">
        <v>56</v>
      </c>
      <c r="C104" s="62" t="s">
        <v>59</v>
      </c>
      <c r="D104" s="63"/>
      <c r="E104" s="63"/>
    </row>
    <row r="105" spans="1:5" ht="47.25" x14ac:dyDescent="0.25">
      <c r="A105" s="167" t="s">
        <v>114</v>
      </c>
      <c r="B105" s="28" t="s">
        <v>289</v>
      </c>
      <c r="C105" s="182" t="s">
        <v>57</v>
      </c>
      <c r="D105" s="197">
        <f>SUM(D108,D110,D112,D114,D116,D118)</f>
        <v>0.2</v>
      </c>
      <c r="E105" s="197">
        <f>SUM(E108,E110,E112,E114,E116,E118)</f>
        <v>0.2</v>
      </c>
    </row>
    <row r="106" spans="1:5" ht="15.75" x14ac:dyDescent="0.25">
      <c r="A106" s="167"/>
      <c r="B106" s="17" t="s">
        <v>50</v>
      </c>
      <c r="C106" s="182"/>
      <c r="D106" s="197"/>
      <c r="E106" s="197"/>
    </row>
    <row r="107" spans="1:5" ht="15.75" x14ac:dyDescent="0.25">
      <c r="A107" s="20"/>
      <c r="B107" s="21" t="s">
        <v>58</v>
      </c>
      <c r="C107" s="42" t="s">
        <v>57</v>
      </c>
      <c r="D107" s="45" t="s">
        <v>52</v>
      </c>
      <c r="E107" s="45">
        <f>SUM(E109,E111,E113,E115,E117,E119)</f>
        <v>0.2</v>
      </c>
    </row>
    <row r="108" spans="1:5" ht="15.75" x14ac:dyDescent="0.25">
      <c r="A108" s="20"/>
      <c r="B108" s="17" t="s">
        <v>62</v>
      </c>
      <c r="C108" s="15" t="s">
        <v>57</v>
      </c>
      <c r="D108" s="45"/>
      <c r="E108" s="45"/>
    </row>
    <row r="109" spans="1:5" ht="15.75" x14ac:dyDescent="0.25">
      <c r="A109" s="20"/>
      <c r="B109" s="21" t="s">
        <v>58</v>
      </c>
      <c r="C109" s="15" t="s">
        <v>57</v>
      </c>
      <c r="D109" s="45" t="s">
        <v>52</v>
      </c>
      <c r="E109" s="45"/>
    </row>
    <row r="110" spans="1:5" ht="15.75" x14ac:dyDescent="0.25">
      <c r="A110" s="20"/>
      <c r="B110" s="17" t="s">
        <v>53</v>
      </c>
      <c r="C110" s="15" t="s">
        <v>57</v>
      </c>
      <c r="D110" s="45"/>
      <c r="E110" s="45"/>
    </row>
    <row r="111" spans="1:5" ht="15.75" x14ac:dyDescent="0.25">
      <c r="A111" s="20"/>
      <c r="B111" s="21" t="s">
        <v>58</v>
      </c>
      <c r="C111" s="15" t="s">
        <v>57</v>
      </c>
      <c r="D111" s="45" t="s">
        <v>52</v>
      </c>
      <c r="E111" s="45"/>
    </row>
    <row r="112" spans="1:5" ht="15.75" x14ac:dyDescent="0.25">
      <c r="A112" s="20"/>
      <c r="B112" s="17" t="s">
        <v>241</v>
      </c>
      <c r="C112" s="15" t="s">
        <v>57</v>
      </c>
      <c r="D112" s="45"/>
      <c r="E112" s="45"/>
    </row>
    <row r="113" spans="1:5" ht="15.75" x14ac:dyDescent="0.25">
      <c r="A113" s="20"/>
      <c r="B113" s="21" t="s">
        <v>58</v>
      </c>
      <c r="C113" s="15" t="s">
        <v>57</v>
      </c>
      <c r="D113" s="45" t="s">
        <v>52</v>
      </c>
      <c r="E113" s="45"/>
    </row>
    <row r="114" spans="1:5" ht="15.75" x14ac:dyDescent="0.25">
      <c r="A114" s="20"/>
      <c r="B114" s="17" t="s">
        <v>54</v>
      </c>
      <c r="C114" s="15" t="s">
        <v>57</v>
      </c>
      <c r="D114" s="45"/>
      <c r="E114" s="45"/>
    </row>
    <row r="115" spans="1:5" ht="15.75" x14ac:dyDescent="0.25">
      <c r="A115" s="20"/>
      <c r="B115" s="21" t="s">
        <v>58</v>
      </c>
      <c r="C115" s="15" t="s">
        <v>57</v>
      </c>
      <c r="D115" s="45" t="s">
        <v>52</v>
      </c>
      <c r="E115" s="45"/>
    </row>
    <row r="116" spans="1:5" ht="15.75" x14ac:dyDescent="0.25">
      <c r="A116" s="20"/>
      <c r="B116" s="17" t="s">
        <v>55</v>
      </c>
      <c r="C116" s="15" t="s">
        <v>57</v>
      </c>
      <c r="D116" s="45"/>
      <c r="E116" s="45"/>
    </row>
    <row r="117" spans="1:5" ht="15.75" x14ac:dyDescent="0.25">
      <c r="A117" s="20"/>
      <c r="B117" s="21" t="s">
        <v>58</v>
      </c>
      <c r="C117" s="15" t="s">
        <v>57</v>
      </c>
      <c r="D117" s="45" t="s">
        <v>52</v>
      </c>
      <c r="E117" s="45"/>
    </row>
    <row r="118" spans="1:5" ht="15.75" x14ac:dyDescent="0.25">
      <c r="A118" s="20"/>
      <c r="B118" s="17" t="s">
        <v>56</v>
      </c>
      <c r="C118" s="15" t="s">
        <v>57</v>
      </c>
      <c r="D118" s="45">
        <v>0.2</v>
      </c>
      <c r="E118" s="45">
        <v>0.2</v>
      </c>
    </row>
    <row r="119" spans="1:5" ht="15.75" x14ac:dyDescent="0.25">
      <c r="A119" s="41"/>
      <c r="B119" s="21" t="s">
        <v>58</v>
      </c>
      <c r="C119" s="15" t="s">
        <v>57</v>
      </c>
      <c r="D119" s="45" t="s">
        <v>52</v>
      </c>
      <c r="E119" s="45">
        <v>0.2</v>
      </c>
    </row>
    <row r="120" spans="1:5" ht="31.5" x14ac:dyDescent="0.25">
      <c r="A120" s="41" t="s">
        <v>115</v>
      </c>
      <c r="B120" s="28" t="s">
        <v>287</v>
      </c>
      <c r="C120" s="15" t="s">
        <v>59</v>
      </c>
      <c r="D120" s="45">
        <v>2.5</v>
      </c>
      <c r="E120" s="45">
        <v>2.5</v>
      </c>
    </row>
    <row r="121" spans="1:5" ht="64.5" customHeight="1" x14ac:dyDescent="0.25">
      <c r="A121" s="188" t="s">
        <v>254</v>
      </c>
      <c r="B121" s="188"/>
      <c r="C121" s="188"/>
      <c r="D121" s="188"/>
      <c r="E121" s="188"/>
    </row>
    <row r="122" spans="1:5" ht="36" customHeight="1" x14ac:dyDescent="0.25">
      <c r="A122" s="185" t="s">
        <v>253</v>
      </c>
      <c r="B122" s="185"/>
      <c r="C122" s="185"/>
      <c r="D122" s="185"/>
      <c r="E122" s="185"/>
    </row>
    <row r="123" spans="1:5" ht="38.25" customHeight="1" x14ac:dyDescent="0.25">
      <c r="A123" s="185" t="s">
        <v>172</v>
      </c>
      <c r="B123" s="185"/>
      <c r="C123" s="185"/>
      <c r="D123" s="185"/>
      <c r="E123" s="185"/>
    </row>
    <row r="124" spans="1:5" ht="21" customHeight="1" x14ac:dyDescent="0.25">
      <c r="A124" s="186" t="s">
        <v>284</v>
      </c>
      <c r="B124" s="186"/>
      <c r="C124" s="186"/>
      <c r="D124" s="186"/>
      <c r="E124" s="186"/>
    </row>
    <row r="125" spans="1:5" ht="37.5" customHeight="1" x14ac:dyDescent="0.25">
      <c r="A125" s="186" t="s">
        <v>290</v>
      </c>
      <c r="B125" s="186"/>
      <c r="C125" s="186"/>
      <c r="D125" s="186"/>
      <c r="E125" s="186"/>
    </row>
    <row r="126" spans="1:5" ht="38.25" customHeight="1" x14ac:dyDescent="0.25">
      <c r="A126" s="185" t="s">
        <v>288</v>
      </c>
      <c r="B126" s="185"/>
      <c r="C126" s="185"/>
      <c r="D126" s="185"/>
      <c r="E126" s="185"/>
    </row>
  </sheetData>
  <mergeCells count="51">
    <mergeCell ref="A1:E1"/>
    <mergeCell ref="A2:E2"/>
    <mergeCell ref="A122:E122"/>
    <mergeCell ref="A105:A106"/>
    <mergeCell ref="C105:C106"/>
    <mergeCell ref="D105:D106"/>
    <mergeCell ref="E105:E106"/>
    <mergeCell ref="A71:A72"/>
    <mergeCell ref="C71:C72"/>
    <mergeCell ref="D71:D72"/>
    <mergeCell ref="E71:E72"/>
    <mergeCell ref="A58:A59"/>
    <mergeCell ref="C58:C59"/>
    <mergeCell ref="D58:D59"/>
    <mergeCell ref="A23:E23"/>
    <mergeCell ref="A45:A46"/>
    <mergeCell ref="C45:C46"/>
    <mergeCell ref="D45:D46"/>
    <mergeCell ref="E45:E46"/>
    <mergeCell ref="A38:A39"/>
    <mergeCell ref="C38:C39"/>
    <mergeCell ref="D38:D39"/>
    <mergeCell ref="E38:E39"/>
    <mergeCell ref="A31:A32"/>
    <mergeCell ref="C31:C32"/>
    <mergeCell ref="D31:D32"/>
    <mergeCell ref="E31:E32"/>
    <mergeCell ref="A24:A25"/>
    <mergeCell ref="C24:C25"/>
    <mergeCell ref="D24:D25"/>
    <mergeCell ref="E24:E25"/>
    <mergeCell ref="A123:E123"/>
    <mergeCell ref="A126:E126"/>
    <mergeCell ref="A124:E124"/>
    <mergeCell ref="E58:E59"/>
    <mergeCell ref="A125:E125"/>
    <mergeCell ref="A121:E121"/>
    <mergeCell ref="A4:A6"/>
    <mergeCell ref="B4:B6"/>
    <mergeCell ref="C4:C6"/>
    <mergeCell ref="D4:E4"/>
    <mergeCell ref="D5:D6"/>
    <mergeCell ref="A16:A17"/>
    <mergeCell ref="C16:C17"/>
    <mergeCell ref="D16:D17"/>
    <mergeCell ref="E16:E17"/>
    <mergeCell ref="A8:A9"/>
    <mergeCell ref="C8:C9"/>
    <mergeCell ref="D8:D9"/>
    <mergeCell ref="E8:E9"/>
    <mergeCell ref="A15:E15"/>
  </mergeCells>
  <dataValidations count="1">
    <dataValidation type="list" allowBlank="1" showInputMessage="1" showErrorMessage="1" sqref="E6">
      <formula1>Дата</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H63"/>
  <sheetViews>
    <sheetView workbookViewId="0">
      <pane ySplit="6" topLeftCell="A40" activePane="bottomLeft" state="frozen"/>
      <selection sqref="A1:F1"/>
      <selection pane="bottomLeft" activeCell="M67" sqref="M67"/>
    </sheetView>
  </sheetViews>
  <sheetFormatPr defaultColWidth="9.140625" defaultRowHeight="15.75" x14ac:dyDescent="0.25"/>
  <cols>
    <col min="1" max="1" width="13.5703125" style="65" customWidth="1"/>
    <col min="2" max="2" width="10.7109375" style="65" customWidth="1"/>
    <col min="3" max="4" width="19.28515625" style="65" customWidth="1"/>
    <col min="5" max="8" width="19" style="65" customWidth="1"/>
    <col min="9" max="16384" width="9.140625" style="65"/>
  </cols>
  <sheetData>
    <row r="1" spans="1:8" ht="16.5" x14ac:dyDescent="0.25">
      <c r="A1" s="203" t="s">
        <v>240</v>
      </c>
      <c r="B1" s="203"/>
      <c r="C1" s="203"/>
      <c r="D1" s="203"/>
      <c r="E1" s="203"/>
      <c r="F1" s="203"/>
      <c r="G1" s="203"/>
      <c r="H1" s="203"/>
    </row>
    <row r="3" spans="1:8" x14ac:dyDescent="0.25">
      <c r="A3" s="207" t="s">
        <v>188</v>
      </c>
      <c r="B3" s="207" t="s">
        <v>280</v>
      </c>
      <c r="C3" s="207"/>
      <c r="D3" s="207"/>
      <c r="E3" s="207"/>
      <c r="F3" s="207"/>
      <c r="G3" s="207"/>
      <c r="H3" s="207"/>
    </row>
    <row r="4" spans="1:8" ht="15.75" customHeight="1" x14ac:dyDescent="0.25">
      <c r="A4" s="207"/>
      <c r="B4" s="207" t="s">
        <v>182</v>
      </c>
      <c r="C4" s="208" t="s">
        <v>187</v>
      </c>
      <c r="D4" s="209"/>
      <c r="E4" s="209"/>
      <c r="F4" s="209"/>
      <c r="G4" s="209"/>
      <c r="H4" s="210"/>
    </row>
    <row r="5" spans="1:8" x14ac:dyDescent="0.25">
      <c r="A5" s="207"/>
      <c r="B5" s="207"/>
      <c r="C5" s="211" t="s">
        <v>184</v>
      </c>
      <c r="D5" s="211" t="s">
        <v>185</v>
      </c>
      <c r="E5" s="207" t="s">
        <v>183</v>
      </c>
      <c r="F5" s="207"/>
      <c r="G5" s="207"/>
      <c r="H5" s="207"/>
    </row>
    <row r="6" spans="1:8" ht="51" x14ac:dyDescent="0.25">
      <c r="A6" s="207"/>
      <c r="B6" s="207"/>
      <c r="C6" s="212"/>
      <c r="D6" s="212"/>
      <c r="E6" s="52" t="s">
        <v>186</v>
      </c>
      <c r="F6" s="92" t="s">
        <v>193</v>
      </c>
      <c r="G6" s="52" t="s">
        <v>194</v>
      </c>
      <c r="H6" s="52" t="s">
        <v>195</v>
      </c>
    </row>
    <row r="7" spans="1:8" s="66" customFormat="1" x14ac:dyDescent="0.25">
      <c r="A7" s="204" t="s">
        <v>189</v>
      </c>
      <c r="B7" s="205"/>
      <c r="C7" s="205"/>
      <c r="D7" s="205"/>
      <c r="E7" s="205"/>
      <c r="F7" s="205"/>
      <c r="G7" s="205"/>
      <c r="H7" s="206"/>
    </row>
    <row r="8" spans="1:8" s="66" customFormat="1" x14ac:dyDescent="0.25">
      <c r="A8" s="67">
        <v>42736</v>
      </c>
      <c r="B8" s="56">
        <f>SUM(C8,D8)</f>
        <v>0</v>
      </c>
      <c r="C8" s="56"/>
      <c r="D8" s="56"/>
      <c r="E8" s="56"/>
      <c r="F8" s="56"/>
      <c r="G8" s="56"/>
      <c r="H8" s="56"/>
    </row>
    <row r="9" spans="1:8" s="66" customFormat="1" x14ac:dyDescent="0.25">
      <c r="A9" s="67">
        <v>42826</v>
      </c>
      <c r="B9" s="56">
        <f t="shared" ref="B9:B15" si="0">SUM(C9,D9)</f>
        <v>0</v>
      </c>
      <c r="C9" s="56"/>
      <c r="D9" s="56"/>
      <c r="E9" s="56"/>
      <c r="F9" s="56"/>
      <c r="G9" s="56"/>
      <c r="H9" s="56"/>
    </row>
    <row r="10" spans="1:8" s="66" customFormat="1" x14ac:dyDescent="0.25">
      <c r="A10" s="67">
        <v>42917</v>
      </c>
      <c r="B10" s="56">
        <f t="shared" si="0"/>
        <v>0</v>
      </c>
      <c r="C10" s="56"/>
      <c r="D10" s="56"/>
      <c r="E10" s="56"/>
      <c r="F10" s="56"/>
      <c r="G10" s="56"/>
      <c r="H10" s="56"/>
    </row>
    <row r="11" spans="1:8" s="66" customFormat="1" ht="16.5" thickBot="1" x14ac:dyDescent="0.3">
      <c r="A11" s="90">
        <v>43009</v>
      </c>
      <c r="B11" s="91">
        <f t="shared" si="0"/>
        <v>0</v>
      </c>
      <c r="C11" s="91"/>
      <c r="D11" s="91"/>
      <c r="E11" s="91"/>
      <c r="F11" s="91"/>
      <c r="G11" s="91"/>
      <c r="H11" s="91"/>
    </row>
    <row r="12" spans="1:8" s="66" customFormat="1" x14ac:dyDescent="0.25">
      <c r="A12" s="88">
        <v>43101</v>
      </c>
      <c r="B12" s="89">
        <f t="shared" si="0"/>
        <v>1</v>
      </c>
      <c r="C12" s="89">
        <v>1</v>
      </c>
      <c r="D12" s="89"/>
      <c r="E12" s="89"/>
      <c r="F12" s="89"/>
      <c r="G12" s="89"/>
      <c r="H12" s="89"/>
    </row>
    <row r="13" spans="1:8" s="66" customFormat="1" x14ac:dyDescent="0.25">
      <c r="A13" s="67">
        <v>43191</v>
      </c>
      <c r="B13" s="56">
        <f t="shared" si="0"/>
        <v>1</v>
      </c>
      <c r="C13" s="56">
        <v>1</v>
      </c>
      <c r="D13" s="56"/>
      <c r="E13" s="56"/>
      <c r="F13" s="56"/>
      <c r="G13" s="56"/>
      <c r="H13" s="56"/>
    </row>
    <row r="14" spans="1:8" s="66" customFormat="1" x14ac:dyDescent="0.25">
      <c r="A14" s="67">
        <v>43282</v>
      </c>
      <c r="B14" s="56">
        <f t="shared" si="0"/>
        <v>3</v>
      </c>
      <c r="C14" s="56">
        <v>1</v>
      </c>
      <c r="D14" s="56">
        <v>2</v>
      </c>
      <c r="E14" s="56"/>
      <c r="F14" s="56"/>
      <c r="G14" s="56">
        <v>2</v>
      </c>
      <c r="H14" s="56"/>
    </row>
    <row r="15" spans="1:8" s="66" customFormat="1" ht="16.5" thickBot="1" x14ac:dyDescent="0.3">
      <c r="A15" s="90">
        <v>43374</v>
      </c>
      <c r="B15" s="91">
        <f t="shared" si="0"/>
        <v>3</v>
      </c>
      <c r="C15" s="91">
        <v>1</v>
      </c>
      <c r="D15" s="91">
        <v>2</v>
      </c>
      <c r="E15" s="91"/>
      <c r="F15" s="91"/>
      <c r="G15" s="91">
        <v>2</v>
      </c>
      <c r="H15" s="91"/>
    </row>
    <row r="16" spans="1:8" s="66" customFormat="1" x14ac:dyDescent="0.25">
      <c r="A16" s="200" t="s">
        <v>242</v>
      </c>
      <c r="B16" s="201"/>
      <c r="C16" s="201"/>
      <c r="D16" s="201"/>
      <c r="E16" s="201"/>
      <c r="F16" s="201"/>
      <c r="G16" s="201"/>
      <c r="H16" s="202"/>
    </row>
    <row r="17" spans="1:8" s="66" customFormat="1" x14ac:dyDescent="0.25">
      <c r="A17" s="67">
        <v>42736</v>
      </c>
      <c r="B17" s="56">
        <f t="shared" ref="B17:B24" si="1">SUM(C17,D17)</f>
        <v>0</v>
      </c>
      <c r="C17" s="56"/>
      <c r="D17" s="56"/>
      <c r="E17" s="56"/>
      <c r="F17" s="56"/>
      <c r="G17" s="56"/>
      <c r="H17" s="56"/>
    </row>
    <row r="18" spans="1:8" s="66" customFormat="1" x14ac:dyDescent="0.25">
      <c r="A18" s="67">
        <v>42826</v>
      </c>
      <c r="B18" s="56">
        <f t="shared" si="1"/>
        <v>0</v>
      </c>
      <c r="C18" s="56"/>
      <c r="D18" s="56"/>
      <c r="E18" s="56"/>
      <c r="F18" s="56"/>
      <c r="G18" s="56"/>
      <c r="H18" s="56"/>
    </row>
    <row r="19" spans="1:8" s="66" customFormat="1" x14ac:dyDescent="0.25">
      <c r="A19" s="67">
        <v>42917</v>
      </c>
      <c r="B19" s="56">
        <f t="shared" si="1"/>
        <v>0</v>
      </c>
      <c r="C19" s="56"/>
      <c r="D19" s="56"/>
      <c r="E19" s="56"/>
      <c r="F19" s="56"/>
      <c r="G19" s="56"/>
      <c r="H19" s="56"/>
    </row>
    <row r="20" spans="1:8" s="66" customFormat="1" ht="16.5" thickBot="1" x14ac:dyDescent="0.3">
      <c r="A20" s="90">
        <v>43009</v>
      </c>
      <c r="B20" s="91">
        <f t="shared" si="1"/>
        <v>0</v>
      </c>
      <c r="C20" s="91"/>
      <c r="D20" s="91"/>
      <c r="E20" s="91"/>
      <c r="F20" s="91"/>
      <c r="G20" s="91"/>
      <c r="H20" s="91"/>
    </row>
    <row r="21" spans="1:8" s="66" customFormat="1" x14ac:dyDescent="0.25">
      <c r="A21" s="88">
        <v>43101</v>
      </c>
      <c r="B21" s="89">
        <f t="shared" si="1"/>
        <v>35</v>
      </c>
      <c r="C21" s="56">
        <v>12</v>
      </c>
      <c r="D21" s="56">
        <f>E21+F21+G21+H21</f>
        <v>23</v>
      </c>
      <c r="E21" s="56">
        <v>4</v>
      </c>
      <c r="F21" s="56">
        <v>1</v>
      </c>
      <c r="G21" s="56">
        <v>7</v>
      </c>
      <c r="H21" s="56">
        <v>11</v>
      </c>
    </row>
    <row r="22" spans="1:8" s="66" customFormat="1" x14ac:dyDescent="0.25">
      <c r="A22" s="67">
        <v>43191</v>
      </c>
      <c r="B22" s="56">
        <f t="shared" si="1"/>
        <v>35</v>
      </c>
      <c r="C22" s="56">
        <v>12</v>
      </c>
      <c r="D22" s="56">
        <f>E22+F22+G22+H22</f>
        <v>23</v>
      </c>
      <c r="E22" s="56">
        <v>4</v>
      </c>
      <c r="F22" s="56">
        <v>1</v>
      </c>
      <c r="G22" s="56">
        <v>7</v>
      </c>
      <c r="H22" s="56">
        <v>11</v>
      </c>
    </row>
    <row r="23" spans="1:8" s="66" customFormat="1" x14ac:dyDescent="0.25">
      <c r="A23" s="67">
        <v>43282</v>
      </c>
      <c r="B23" s="56">
        <f t="shared" si="1"/>
        <v>35</v>
      </c>
      <c r="C23" s="56">
        <v>12</v>
      </c>
      <c r="D23" s="56">
        <f>E23+F23+G23+H23</f>
        <v>23</v>
      </c>
      <c r="E23" s="56">
        <v>4</v>
      </c>
      <c r="F23" s="56">
        <v>1</v>
      </c>
      <c r="G23" s="56">
        <v>7</v>
      </c>
      <c r="H23" s="56">
        <v>11</v>
      </c>
    </row>
    <row r="24" spans="1:8" s="66" customFormat="1" ht="16.5" thickBot="1" x14ac:dyDescent="0.3">
      <c r="A24" s="90">
        <v>43374</v>
      </c>
      <c r="B24" s="91">
        <f t="shared" si="1"/>
        <v>35</v>
      </c>
      <c r="C24" s="56">
        <v>12</v>
      </c>
      <c r="D24" s="56">
        <f>E24+F24+G24+H24</f>
        <v>23</v>
      </c>
      <c r="E24" s="56">
        <v>4</v>
      </c>
      <c r="F24" s="56">
        <v>1</v>
      </c>
      <c r="G24" s="56">
        <v>7</v>
      </c>
      <c r="H24" s="56">
        <v>11</v>
      </c>
    </row>
    <row r="25" spans="1:8" s="66" customFormat="1" x14ac:dyDescent="0.25">
      <c r="A25" s="200" t="s">
        <v>190</v>
      </c>
      <c r="B25" s="201"/>
      <c r="C25" s="201"/>
      <c r="D25" s="201"/>
      <c r="E25" s="201"/>
      <c r="F25" s="201"/>
      <c r="G25" s="201"/>
      <c r="H25" s="202"/>
    </row>
    <row r="26" spans="1:8" s="66" customFormat="1" x14ac:dyDescent="0.25">
      <c r="A26" s="67">
        <v>42736</v>
      </c>
      <c r="B26" s="56">
        <f t="shared" ref="B26:B33" si="2">SUM(C26,D26)</f>
        <v>0</v>
      </c>
      <c r="C26" s="56"/>
      <c r="D26" s="56"/>
      <c r="E26" s="56"/>
      <c r="F26" s="56"/>
      <c r="G26" s="56"/>
      <c r="H26" s="56"/>
    </row>
    <row r="27" spans="1:8" s="66" customFormat="1" x14ac:dyDescent="0.25">
      <c r="A27" s="67">
        <v>42826</v>
      </c>
      <c r="B27" s="56">
        <f t="shared" si="2"/>
        <v>0</v>
      </c>
      <c r="C27" s="56"/>
      <c r="D27" s="56"/>
      <c r="E27" s="56"/>
      <c r="F27" s="56"/>
      <c r="G27" s="56"/>
      <c r="H27" s="56"/>
    </row>
    <row r="28" spans="1:8" s="66" customFormat="1" x14ac:dyDescent="0.25">
      <c r="A28" s="67">
        <v>42917</v>
      </c>
      <c r="B28" s="56">
        <f t="shared" si="2"/>
        <v>0</v>
      </c>
      <c r="C28" s="56"/>
      <c r="D28" s="56"/>
      <c r="E28" s="56"/>
      <c r="F28" s="56"/>
      <c r="G28" s="56"/>
      <c r="H28" s="56"/>
    </row>
    <row r="29" spans="1:8" s="66" customFormat="1" ht="16.5" thickBot="1" x14ac:dyDescent="0.3">
      <c r="A29" s="90">
        <v>43009</v>
      </c>
      <c r="B29" s="91">
        <f t="shared" si="2"/>
        <v>0</v>
      </c>
      <c r="C29" s="91"/>
      <c r="D29" s="91"/>
      <c r="E29" s="91"/>
      <c r="F29" s="91"/>
      <c r="G29" s="91"/>
      <c r="H29" s="91"/>
    </row>
    <row r="30" spans="1:8" s="66" customFormat="1" x14ac:dyDescent="0.25">
      <c r="A30" s="88">
        <v>43101</v>
      </c>
      <c r="B30" s="89">
        <f t="shared" si="2"/>
        <v>6</v>
      </c>
      <c r="C30" s="56">
        <v>3</v>
      </c>
      <c r="D30" s="56">
        <f>E30+F30+G30+H30</f>
        <v>3</v>
      </c>
      <c r="E30" s="56">
        <v>2</v>
      </c>
      <c r="F30" s="56">
        <v>0</v>
      </c>
      <c r="G30" s="56">
        <v>1</v>
      </c>
      <c r="H30" s="56">
        <v>0</v>
      </c>
    </row>
    <row r="31" spans="1:8" s="66" customFormat="1" x14ac:dyDescent="0.25">
      <c r="A31" s="67">
        <v>43191</v>
      </c>
      <c r="B31" s="56">
        <f t="shared" si="2"/>
        <v>10</v>
      </c>
      <c r="C31" s="56">
        <v>3</v>
      </c>
      <c r="D31" s="56">
        <f>E31+F31+G31+H31</f>
        <v>7</v>
      </c>
      <c r="E31" s="56">
        <v>3</v>
      </c>
      <c r="F31" s="56">
        <v>0</v>
      </c>
      <c r="G31" s="56">
        <v>4</v>
      </c>
      <c r="H31" s="56">
        <v>0</v>
      </c>
    </row>
    <row r="32" spans="1:8" s="66" customFormat="1" x14ac:dyDescent="0.25">
      <c r="A32" s="67">
        <v>43282</v>
      </c>
      <c r="B32" s="56">
        <f t="shared" si="2"/>
        <v>10</v>
      </c>
      <c r="C32" s="56">
        <v>3</v>
      </c>
      <c r="D32" s="56">
        <f>E32+F32+G32+H32</f>
        <v>7</v>
      </c>
      <c r="E32" s="56">
        <v>3</v>
      </c>
      <c r="F32" s="56">
        <v>0</v>
      </c>
      <c r="G32" s="56">
        <v>4</v>
      </c>
      <c r="H32" s="56">
        <v>0</v>
      </c>
    </row>
    <row r="33" spans="1:8" s="66" customFormat="1" ht="16.5" thickBot="1" x14ac:dyDescent="0.3">
      <c r="A33" s="90">
        <v>43374</v>
      </c>
      <c r="B33" s="91">
        <f t="shared" si="2"/>
        <v>10</v>
      </c>
      <c r="C33" s="56">
        <v>3</v>
      </c>
      <c r="D33" s="56">
        <f>E33+F33+G33+H33</f>
        <v>7</v>
      </c>
      <c r="E33" s="56">
        <v>3</v>
      </c>
      <c r="F33" s="56">
        <v>0</v>
      </c>
      <c r="G33" s="56">
        <v>4</v>
      </c>
      <c r="H33" s="56">
        <v>0</v>
      </c>
    </row>
    <row r="34" spans="1:8" s="66" customFormat="1" x14ac:dyDescent="0.25">
      <c r="A34" s="200" t="s">
        <v>191</v>
      </c>
      <c r="B34" s="201"/>
      <c r="C34" s="201"/>
      <c r="D34" s="201"/>
      <c r="E34" s="201"/>
      <c r="F34" s="201"/>
      <c r="G34" s="201"/>
      <c r="H34" s="202"/>
    </row>
    <row r="35" spans="1:8" s="66" customFormat="1" x14ac:dyDescent="0.25">
      <c r="A35" s="67">
        <v>42736</v>
      </c>
      <c r="B35" s="56">
        <f t="shared" ref="B35:B42" si="3">SUM(C35,D35)</f>
        <v>0</v>
      </c>
      <c r="C35" s="56"/>
      <c r="D35" s="56"/>
      <c r="E35" s="56"/>
      <c r="F35" s="56"/>
      <c r="G35" s="56"/>
      <c r="H35" s="56"/>
    </row>
    <row r="36" spans="1:8" s="66" customFormat="1" x14ac:dyDescent="0.25">
      <c r="A36" s="67">
        <v>42826</v>
      </c>
      <c r="B36" s="56">
        <f t="shared" si="3"/>
        <v>0</v>
      </c>
      <c r="C36" s="56"/>
      <c r="D36" s="56"/>
      <c r="E36" s="56"/>
      <c r="F36" s="56"/>
      <c r="G36" s="56"/>
      <c r="H36" s="56"/>
    </row>
    <row r="37" spans="1:8" s="66" customFormat="1" x14ac:dyDescent="0.25">
      <c r="A37" s="67">
        <v>42917</v>
      </c>
      <c r="B37" s="56">
        <f t="shared" si="3"/>
        <v>0</v>
      </c>
      <c r="C37" s="56"/>
      <c r="D37" s="56"/>
      <c r="E37" s="56"/>
      <c r="F37" s="56"/>
      <c r="G37" s="56"/>
      <c r="H37" s="56"/>
    </row>
    <row r="38" spans="1:8" s="66" customFormat="1" ht="16.5" thickBot="1" x14ac:dyDescent="0.3">
      <c r="A38" s="90">
        <v>43009</v>
      </c>
      <c r="B38" s="91">
        <f t="shared" si="3"/>
        <v>0</v>
      </c>
      <c r="C38" s="91"/>
      <c r="D38" s="91"/>
      <c r="E38" s="91"/>
      <c r="F38" s="91"/>
      <c r="G38" s="91"/>
      <c r="H38" s="91"/>
    </row>
    <row r="39" spans="1:8" s="66" customFormat="1" x14ac:dyDescent="0.25">
      <c r="A39" s="88">
        <v>43101</v>
      </c>
      <c r="B39" s="89">
        <f t="shared" si="3"/>
        <v>22</v>
      </c>
      <c r="C39" s="56">
        <v>2</v>
      </c>
      <c r="D39" s="56">
        <f>E39+F39+G39+H39</f>
        <v>20</v>
      </c>
      <c r="E39" s="56">
        <v>0</v>
      </c>
      <c r="F39" s="56">
        <v>0</v>
      </c>
      <c r="G39" s="56">
        <v>12</v>
      </c>
      <c r="H39" s="56">
        <v>8</v>
      </c>
    </row>
    <row r="40" spans="1:8" s="66" customFormat="1" x14ac:dyDescent="0.25">
      <c r="A40" s="67">
        <v>43191</v>
      </c>
      <c r="B40" s="56">
        <f t="shared" si="3"/>
        <v>22</v>
      </c>
      <c r="C40" s="56">
        <v>2</v>
      </c>
      <c r="D40" s="56">
        <f>E40+F40+G40+H40</f>
        <v>20</v>
      </c>
      <c r="E40" s="56">
        <v>0</v>
      </c>
      <c r="F40" s="56">
        <v>0</v>
      </c>
      <c r="G40" s="56">
        <v>12</v>
      </c>
      <c r="H40" s="56">
        <v>8</v>
      </c>
    </row>
    <row r="41" spans="1:8" s="66" customFormat="1" x14ac:dyDescent="0.25">
      <c r="A41" s="67">
        <v>43282</v>
      </c>
      <c r="B41" s="56">
        <f t="shared" si="3"/>
        <v>22</v>
      </c>
      <c r="C41" s="56">
        <v>2</v>
      </c>
      <c r="D41" s="56">
        <f>E41+F41+G41+H41</f>
        <v>20</v>
      </c>
      <c r="E41" s="56">
        <v>0</v>
      </c>
      <c r="F41" s="56">
        <v>0</v>
      </c>
      <c r="G41" s="56">
        <v>12</v>
      </c>
      <c r="H41" s="56">
        <v>8</v>
      </c>
    </row>
    <row r="42" spans="1:8" s="66" customFormat="1" ht="16.5" thickBot="1" x14ac:dyDescent="0.3">
      <c r="A42" s="90">
        <v>43374</v>
      </c>
      <c r="B42" s="91">
        <f t="shared" si="3"/>
        <v>22</v>
      </c>
      <c r="C42" s="56">
        <v>2</v>
      </c>
      <c r="D42" s="56">
        <f>E42+F42+G42+H42</f>
        <v>20</v>
      </c>
      <c r="E42" s="56">
        <v>0</v>
      </c>
      <c r="F42" s="56">
        <v>0</v>
      </c>
      <c r="G42" s="56">
        <v>12</v>
      </c>
      <c r="H42" s="56">
        <v>8</v>
      </c>
    </row>
    <row r="43" spans="1:8" s="66" customFormat="1" x14ac:dyDescent="0.25">
      <c r="A43" s="200" t="s">
        <v>192</v>
      </c>
      <c r="B43" s="201"/>
      <c r="C43" s="201"/>
      <c r="D43" s="201"/>
      <c r="E43" s="201"/>
      <c r="F43" s="201"/>
      <c r="G43" s="201"/>
      <c r="H43" s="202"/>
    </row>
    <row r="44" spans="1:8" s="66" customFormat="1" x14ac:dyDescent="0.25">
      <c r="A44" s="67">
        <v>42736</v>
      </c>
      <c r="B44" s="56">
        <f>SUM(C44,D44)</f>
        <v>0</v>
      </c>
      <c r="C44" s="56"/>
      <c r="D44" s="56"/>
      <c r="E44" s="56"/>
      <c r="F44" s="56"/>
      <c r="G44" s="56"/>
      <c r="H44" s="56"/>
    </row>
    <row r="45" spans="1:8" s="66" customFormat="1" x14ac:dyDescent="0.25">
      <c r="A45" s="67">
        <v>42826</v>
      </c>
      <c r="B45" s="56">
        <f t="shared" ref="B45:B51" si="4">SUM(C45,D45)</f>
        <v>0</v>
      </c>
      <c r="C45" s="56"/>
      <c r="D45" s="56"/>
      <c r="E45" s="56"/>
      <c r="F45" s="56"/>
      <c r="G45" s="56"/>
      <c r="H45" s="56"/>
    </row>
    <row r="46" spans="1:8" s="66" customFormat="1" x14ac:dyDescent="0.25">
      <c r="A46" s="67">
        <v>42917</v>
      </c>
      <c r="B46" s="56">
        <f t="shared" si="4"/>
        <v>0</v>
      </c>
      <c r="C46" s="56"/>
      <c r="D46" s="56"/>
      <c r="E46" s="56"/>
      <c r="F46" s="56"/>
      <c r="G46" s="56"/>
      <c r="H46" s="56"/>
    </row>
    <row r="47" spans="1:8" s="66" customFormat="1" ht="16.5" thickBot="1" x14ac:dyDescent="0.3">
      <c r="A47" s="90">
        <v>43009</v>
      </c>
      <c r="B47" s="91">
        <f t="shared" si="4"/>
        <v>0</v>
      </c>
      <c r="C47" s="91"/>
      <c r="D47" s="91"/>
      <c r="E47" s="91"/>
      <c r="F47" s="91"/>
      <c r="G47" s="91"/>
      <c r="H47" s="91"/>
    </row>
    <row r="48" spans="1:8" s="66" customFormat="1" x14ac:dyDescent="0.25">
      <c r="A48" s="88">
        <v>43101</v>
      </c>
      <c r="B48" s="89">
        <f t="shared" si="4"/>
        <v>9</v>
      </c>
      <c r="C48" s="56">
        <v>2</v>
      </c>
      <c r="D48" s="56">
        <f>E48+F48+G48+H48</f>
        <v>7</v>
      </c>
      <c r="E48" s="56">
        <v>7</v>
      </c>
      <c r="F48" s="56">
        <v>0</v>
      </c>
      <c r="G48" s="56">
        <v>0</v>
      </c>
      <c r="H48" s="56">
        <v>0</v>
      </c>
    </row>
    <row r="49" spans="1:8" s="66" customFormat="1" x14ac:dyDescent="0.25">
      <c r="A49" s="67">
        <v>43191</v>
      </c>
      <c r="B49" s="56">
        <f t="shared" si="4"/>
        <v>9</v>
      </c>
      <c r="C49" s="56">
        <v>2</v>
      </c>
      <c r="D49" s="56">
        <f>E49+F49+G49+H49</f>
        <v>7</v>
      </c>
      <c r="E49" s="56">
        <v>7</v>
      </c>
      <c r="F49" s="56">
        <v>0</v>
      </c>
      <c r="G49" s="56">
        <v>0</v>
      </c>
      <c r="H49" s="56">
        <v>0</v>
      </c>
    </row>
    <row r="50" spans="1:8" s="66" customFormat="1" x14ac:dyDescent="0.25">
      <c r="A50" s="67">
        <v>43282</v>
      </c>
      <c r="B50" s="56">
        <f t="shared" si="4"/>
        <v>9</v>
      </c>
      <c r="C50" s="56">
        <v>2</v>
      </c>
      <c r="D50" s="56">
        <f>E50+F50+G50+H50</f>
        <v>7</v>
      </c>
      <c r="E50" s="56">
        <v>7</v>
      </c>
      <c r="F50" s="56">
        <v>0</v>
      </c>
      <c r="G50" s="56">
        <v>0</v>
      </c>
      <c r="H50" s="56">
        <v>0</v>
      </c>
    </row>
    <row r="51" spans="1:8" s="66" customFormat="1" ht="16.5" thickBot="1" x14ac:dyDescent="0.3">
      <c r="A51" s="90">
        <v>43374</v>
      </c>
      <c r="B51" s="91">
        <f t="shared" si="4"/>
        <v>9</v>
      </c>
      <c r="C51" s="56">
        <v>2</v>
      </c>
      <c r="D51" s="56">
        <f>E51+F51+G51+H51</f>
        <v>7</v>
      </c>
      <c r="E51" s="56">
        <v>7</v>
      </c>
      <c r="F51" s="56">
        <v>0</v>
      </c>
      <c r="G51" s="56">
        <v>0</v>
      </c>
      <c r="H51" s="56">
        <v>0</v>
      </c>
    </row>
    <row r="52" spans="1:8" x14ac:dyDescent="0.25">
      <c r="A52" s="200" t="s">
        <v>203</v>
      </c>
      <c r="B52" s="201"/>
      <c r="C52" s="201"/>
      <c r="D52" s="201"/>
      <c r="E52" s="201"/>
      <c r="F52" s="201"/>
      <c r="G52" s="201"/>
      <c r="H52" s="202"/>
    </row>
    <row r="53" spans="1:8" x14ac:dyDescent="0.25">
      <c r="A53" s="67">
        <v>42736</v>
      </c>
      <c r="B53" s="56">
        <f t="shared" ref="B53:B60" si="5">SUM(B8,B17,B26,B35,B44)</f>
        <v>0</v>
      </c>
      <c r="C53" s="56">
        <f t="shared" ref="C53:H53" si="6">SUM(C8,C17,C26,C35,C44)</f>
        <v>0</v>
      </c>
      <c r="D53" s="56">
        <f t="shared" si="6"/>
        <v>0</v>
      </c>
      <c r="E53" s="56">
        <f t="shared" si="6"/>
        <v>0</v>
      </c>
      <c r="F53" s="56">
        <f t="shared" si="6"/>
        <v>0</v>
      </c>
      <c r="G53" s="56">
        <f t="shared" si="6"/>
        <v>0</v>
      </c>
      <c r="H53" s="56">
        <f t="shared" si="6"/>
        <v>0</v>
      </c>
    </row>
    <row r="54" spans="1:8" x14ac:dyDescent="0.25">
      <c r="A54" s="67">
        <v>42826</v>
      </c>
      <c r="B54" s="56">
        <f t="shared" si="5"/>
        <v>0</v>
      </c>
      <c r="C54" s="56">
        <f>SUM(C9,C18,C27,C36,C45)</f>
        <v>0</v>
      </c>
      <c r="D54" s="56">
        <f t="shared" ref="D54:H54" si="7">SUM(D9,D18,D27,D36,D45)</f>
        <v>0</v>
      </c>
      <c r="E54" s="56">
        <f t="shared" si="7"/>
        <v>0</v>
      </c>
      <c r="F54" s="56">
        <f t="shared" si="7"/>
        <v>0</v>
      </c>
      <c r="G54" s="56">
        <f t="shared" si="7"/>
        <v>0</v>
      </c>
      <c r="H54" s="56">
        <f t="shared" si="7"/>
        <v>0</v>
      </c>
    </row>
    <row r="55" spans="1:8" x14ac:dyDescent="0.25">
      <c r="A55" s="67">
        <v>42917</v>
      </c>
      <c r="B55" s="56">
        <f t="shared" si="5"/>
        <v>0</v>
      </c>
      <c r="C55" s="56">
        <f t="shared" ref="C55:H55" si="8">SUM(C10,C19,C28,C37,C46)</f>
        <v>0</v>
      </c>
      <c r="D55" s="56">
        <f t="shared" si="8"/>
        <v>0</v>
      </c>
      <c r="E55" s="56">
        <f t="shared" si="8"/>
        <v>0</v>
      </c>
      <c r="F55" s="56">
        <f t="shared" si="8"/>
        <v>0</v>
      </c>
      <c r="G55" s="56">
        <f t="shared" si="8"/>
        <v>0</v>
      </c>
      <c r="H55" s="56">
        <f t="shared" si="8"/>
        <v>0</v>
      </c>
    </row>
    <row r="56" spans="1:8" ht="16.5" thickBot="1" x14ac:dyDescent="0.3">
      <c r="A56" s="90">
        <v>43009</v>
      </c>
      <c r="B56" s="91">
        <f t="shared" si="5"/>
        <v>0</v>
      </c>
      <c r="C56" s="91">
        <f t="shared" ref="C56:H56" si="9">SUM(C11,C20,C29,C38,C47)</f>
        <v>0</v>
      </c>
      <c r="D56" s="91">
        <f t="shared" si="9"/>
        <v>0</v>
      </c>
      <c r="E56" s="91">
        <f t="shared" si="9"/>
        <v>0</v>
      </c>
      <c r="F56" s="91">
        <f t="shared" si="9"/>
        <v>0</v>
      </c>
      <c r="G56" s="91">
        <f t="shared" si="9"/>
        <v>0</v>
      </c>
      <c r="H56" s="91">
        <f t="shared" si="9"/>
        <v>0</v>
      </c>
    </row>
    <row r="57" spans="1:8" x14ac:dyDescent="0.25">
      <c r="A57" s="88">
        <v>43101</v>
      </c>
      <c r="B57" s="89">
        <f t="shared" si="5"/>
        <v>73</v>
      </c>
      <c r="C57" s="89">
        <f t="shared" ref="C57:H57" si="10">SUM(C12,C21,C30,C39,C48)</f>
        <v>20</v>
      </c>
      <c r="D57" s="89">
        <f t="shared" si="10"/>
        <v>53</v>
      </c>
      <c r="E57" s="89">
        <f t="shared" si="10"/>
        <v>13</v>
      </c>
      <c r="F57" s="89">
        <f t="shared" si="10"/>
        <v>1</v>
      </c>
      <c r="G57" s="89">
        <f t="shared" si="10"/>
        <v>20</v>
      </c>
      <c r="H57" s="89">
        <f t="shared" si="10"/>
        <v>19</v>
      </c>
    </row>
    <row r="58" spans="1:8" x14ac:dyDescent="0.25">
      <c r="A58" s="67">
        <v>43191</v>
      </c>
      <c r="B58" s="89">
        <f t="shared" si="5"/>
        <v>77</v>
      </c>
      <c r="C58" s="89">
        <f t="shared" ref="C58:H58" si="11">SUM(C13,C22,C31,C40,C49)</f>
        <v>20</v>
      </c>
      <c r="D58" s="89">
        <f t="shared" si="11"/>
        <v>57</v>
      </c>
      <c r="E58" s="89">
        <f t="shared" si="11"/>
        <v>14</v>
      </c>
      <c r="F58" s="89">
        <f t="shared" si="11"/>
        <v>1</v>
      </c>
      <c r="G58" s="89">
        <f t="shared" si="11"/>
        <v>23</v>
      </c>
      <c r="H58" s="89">
        <f t="shared" si="11"/>
        <v>19</v>
      </c>
    </row>
    <row r="59" spans="1:8" x14ac:dyDescent="0.25">
      <c r="A59" s="67">
        <v>43282</v>
      </c>
      <c r="B59" s="89">
        <f t="shared" si="5"/>
        <v>79</v>
      </c>
      <c r="C59" s="89">
        <f t="shared" ref="C59:H59" si="12">SUM(C14,C23,C32,C41,C50)</f>
        <v>20</v>
      </c>
      <c r="D59" s="89">
        <f t="shared" si="12"/>
        <v>59</v>
      </c>
      <c r="E59" s="89">
        <f t="shared" si="12"/>
        <v>14</v>
      </c>
      <c r="F59" s="89">
        <f t="shared" si="12"/>
        <v>1</v>
      </c>
      <c r="G59" s="89">
        <f t="shared" si="12"/>
        <v>25</v>
      </c>
      <c r="H59" s="89">
        <f t="shared" si="12"/>
        <v>19</v>
      </c>
    </row>
    <row r="60" spans="1:8" ht="16.5" thickBot="1" x14ac:dyDescent="0.3">
      <c r="A60" s="90">
        <v>43374</v>
      </c>
      <c r="B60" s="91">
        <f t="shared" si="5"/>
        <v>79</v>
      </c>
      <c r="C60" s="91">
        <f t="shared" ref="C60:H60" si="13">SUM(C15,C24,C33,C42,C51)</f>
        <v>20</v>
      </c>
      <c r="D60" s="91">
        <f t="shared" si="13"/>
        <v>59</v>
      </c>
      <c r="E60" s="91">
        <f t="shared" si="13"/>
        <v>14</v>
      </c>
      <c r="F60" s="91">
        <f t="shared" si="13"/>
        <v>1</v>
      </c>
      <c r="G60" s="91">
        <f t="shared" si="13"/>
        <v>25</v>
      </c>
      <c r="H60" s="91">
        <f t="shared" si="13"/>
        <v>19</v>
      </c>
    </row>
    <row r="61" spans="1:8" ht="36.75" customHeight="1" x14ac:dyDescent="0.25">
      <c r="A61" s="199" t="s">
        <v>281</v>
      </c>
      <c r="B61" s="199"/>
      <c r="C61" s="199"/>
      <c r="D61" s="199"/>
      <c r="E61" s="199"/>
      <c r="F61" s="199"/>
      <c r="G61" s="199"/>
      <c r="H61" s="199"/>
    </row>
    <row r="63" spans="1:8" ht="33" customHeight="1" x14ac:dyDescent="0.25">
      <c r="A63" s="198" t="s">
        <v>374</v>
      </c>
      <c r="B63" s="198"/>
      <c r="C63" s="198"/>
      <c r="D63" s="198"/>
      <c r="E63" s="198"/>
      <c r="F63" s="198"/>
      <c r="G63" s="198"/>
      <c r="H63" s="198"/>
    </row>
  </sheetData>
  <mergeCells count="16">
    <mergeCell ref="A63:H63"/>
    <mergeCell ref="A61:H61"/>
    <mergeCell ref="A52:H52"/>
    <mergeCell ref="A1:H1"/>
    <mergeCell ref="A7:H7"/>
    <mergeCell ref="A16:H16"/>
    <mergeCell ref="A25:H25"/>
    <mergeCell ref="A34:H34"/>
    <mergeCell ref="A43:H43"/>
    <mergeCell ref="A3:A6"/>
    <mergeCell ref="B3:H3"/>
    <mergeCell ref="B4:B6"/>
    <mergeCell ref="E5:H5"/>
    <mergeCell ref="C4:H4"/>
    <mergeCell ref="C5:C6"/>
    <mergeCell ref="D5:D6"/>
  </mergeCells>
  <dataValidations count="1">
    <dataValidation type="list" allowBlank="1" showInputMessage="1" showErrorMessage="1" sqref="A35:A42 A8:A15 A17:A24 A26:A33 A44:A51 A53:A60">
      <formula1>Дата</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P15"/>
  <sheetViews>
    <sheetView workbookViewId="0">
      <pane ySplit="8" topLeftCell="A9" activePane="bottomLeft" state="frozen"/>
      <selection sqref="A1:F1"/>
      <selection pane="bottomLeft" activeCell="C9" sqref="C9"/>
    </sheetView>
  </sheetViews>
  <sheetFormatPr defaultColWidth="9.140625" defaultRowHeight="15.75" x14ac:dyDescent="0.25"/>
  <cols>
    <col min="1" max="1" width="20" style="64" customWidth="1"/>
    <col min="2" max="3" width="17.28515625" style="64" customWidth="1"/>
    <col min="4" max="9" width="14" style="64" customWidth="1"/>
    <col min="10" max="10" width="26.5703125" style="64" customWidth="1"/>
    <col min="11" max="16384" width="9.140625" style="64"/>
  </cols>
  <sheetData>
    <row r="1" spans="1:16" ht="16.5" x14ac:dyDescent="0.25">
      <c r="A1" s="203" t="s">
        <v>223</v>
      </c>
      <c r="B1" s="203"/>
      <c r="C1" s="203"/>
      <c r="D1" s="203"/>
      <c r="E1" s="203"/>
      <c r="F1" s="203"/>
      <c r="G1" s="203"/>
      <c r="H1" s="203"/>
      <c r="I1" s="203"/>
    </row>
    <row r="2" spans="1:16" x14ac:dyDescent="0.25">
      <c r="A2" s="223" t="s">
        <v>224</v>
      </c>
      <c r="B2" s="223"/>
      <c r="C2" s="223"/>
      <c r="D2" s="223"/>
      <c r="E2" s="223"/>
      <c r="F2" s="223"/>
      <c r="G2" s="223"/>
      <c r="H2" s="223"/>
      <c r="I2" s="223"/>
    </row>
    <row r="4" spans="1:16" ht="15.75" customHeight="1" x14ac:dyDescent="0.25">
      <c r="A4" s="217" t="s">
        <v>200</v>
      </c>
      <c r="B4" s="213" t="s">
        <v>225</v>
      </c>
      <c r="C4" s="214"/>
      <c r="D4" s="220" t="s">
        <v>217</v>
      </c>
      <c r="E4" s="220"/>
      <c r="F4" s="220"/>
      <c r="G4" s="220"/>
      <c r="H4" s="220"/>
      <c r="I4" s="220"/>
    </row>
    <row r="5" spans="1:16" ht="94.5" customHeight="1" x14ac:dyDescent="0.25">
      <c r="A5" s="218"/>
      <c r="B5" s="215"/>
      <c r="C5" s="216"/>
      <c r="D5" s="221" t="s">
        <v>218</v>
      </c>
      <c r="E5" s="222"/>
      <c r="F5" s="221" t="s">
        <v>221</v>
      </c>
      <c r="G5" s="222"/>
      <c r="H5" s="221" t="s">
        <v>222</v>
      </c>
      <c r="I5" s="222"/>
    </row>
    <row r="6" spans="1:16" ht="15.75" customHeight="1" x14ac:dyDescent="0.25">
      <c r="A6" s="218"/>
      <c r="B6" s="77" t="s">
        <v>204</v>
      </c>
      <c r="C6" s="77" t="s">
        <v>153</v>
      </c>
      <c r="D6" s="77" t="s">
        <v>204</v>
      </c>
      <c r="E6" s="77" t="s">
        <v>153</v>
      </c>
      <c r="F6" s="77" t="s">
        <v>204</v>
      </c>
      <c r="G6" s="77" t="s">
        <v>153</v>
      </c>
      <c r="H6" s="77" t="s">
        <v>204</v>
      </c>
      <c r="I6" s="77" t="s">
        <v>153</v>
      </c>
    </row>
    <row r="7" spans="1:16" x14ac:dyDescent="0.25">
      <c r="A7" s="219"/>
      <c r="B7" s="78" t="s">
        <v>201</v>
      </c>
      <c r="C7" s="43">
        <v>43374</v>
      </c>
      <c r="D7" s="78" t="s">
        <v>201</v>
      </c>
      <c r="E7" s="43">
        <v>43374</v>
      </c>
      <c r="F7" s="78" t="s">
        <v>201</v>
      </c>
      <c r="G7" s="43">
        <v>43374</v>
      </c>
      <c r="H7" s="78" t="s">
        <v>201</v>
      </c>
      <c r="I7" s="43">
        <v>43374</v>
      </c>
    </row>
    <row r="8" spans="1:16" s="80" customFormat="1" x14ac:dyDescent="0.25">
      <c r="A8" s="69">
        <v>1</v>
      </c>
      <c r="B8" s="68">
        <v>2</v>
      </c>
      <c r="C8" s="69">
        <v>3</v>
      </c>
      <c r="D8" s="69">
        <v>4</v>
      </c>
      <c r="E8" s="68">
        <v>5</v>
      </c>
      <c r="F8" s="69">
        <v>6</v>
      </c>
      <c r="G8" s="69">
        <v>7</v>
      </c>
      <c r="H8" s="68">
        <v>8</v>
      </c>
      <c r="I8" s="69">
        <v>9</v>
      </c>
    </row>
    <row r="9" spans="1:16" ht="66.75" customHeight="1" x14ac:dyDescent="0.25">
      <c r="A9" s="73" t="s">
        <v>242</v>
      </c>
      <c r="B9" s="74">
        <f t="shared" ref="B9:B13" si="0">SUM(D9,F9,H9)</f>
        <v>18.2</v>
      </c>
      <c r="C9" s="142">
        <f t="shared" ref="C9:C13" si="1">SUM(E9,G9,I9)</f>
        <v>13.74</v>
      </c>
      <c r="D9" s="144">
        <v>12.5</v>
      </c>
      <c r="E9" s="133">
        <v>9.26</v>
      </c>
      <c r="F9" s="133">
        <v>3.3</v>
      </c>
      <c r="G9" s="133">
        <v>2.88</v>
      </c>
      <c r="H9" s="144">
        <v>2.4</v>
      </c>
      <c r="I9" s="144">
        <v>1.6</v>
      </c>
      <c r="K9" s="139"/>
      <c r="L9" s="139"/>
      <c r="M9" s="140"/>
      <c r="N9" s="140"/>
      <c r="O9" s="140"/>
      <c r="P9" s="140"/>
    </row>
    <row r="10" spans="1:16" ht="63" x14ac:dyDescent="0.25">
      <c r="A10" s="73" t="s">
        <v>202</v>
      </c>
      <c r="B10" s="74">
        <f t="shared" si="0"/>
        <v>0</v>
      </c>
      <c r="C10" s="74">
        <f t="shared" si="1"/>
        <v>0</v>
      </c>
      <c r="D10" s="70"/>
      <c r="E10" s="71"/>
      <c r="F10" s="70"/>
      <c r="G10" s="70"/>
      <c r="H10" s="70"/>
      <c r="I10" s="70"/>
    </row>
    <row r="11" spans="1:16" ht="51.75" customHeight="1" x14ac:dyDescent="0.25">
      <c r="A11" s="73" t="s">
        <v>191</v>
      </c>
      <c r="B11" s="74">
        <f t="shared" si="0"/>
        <v>0</v>
      </c>
      <c r="C11" s="74">
        <f t="shared" si="1"/>
        <v>0</v>
      </c>
      <c r="D11" s="70"/>
      <c r="E11" s="71"/>
      <c r="F11" s="70"/>
      <c r="G11" s="71"/>
      <c r="H11" s="70"/>
      <c r="I11" s="70"/>
    </row>
    <row r="12" spans="1:16" ht="51.75" customHeight="1" x14ac:dyDescent="0.25">
      <c r="A12" s="73" t="s">
        <v>192</v>
      </c>
      <c r="B12" s="74">
        <f t="shared" si="0"/>
        <v>0.1</v>
      </c>
      <c r="C12" s="142">
        <f t="shared" si="1"/>
        <v>0.05</v>
      </c>
      <c r="D12" s="70">
        <v>0.1</v>
      </c>
      <c r="E12" s="133">
        <v>0.05</v>
      </c>
      <c r="F12" s="70"/>
      <c r="G12" s="71"/>
      <c r="H12" s="70"/>
      <c r="I12" s="70"/>
    </row>
    <row r="13" spans="1:16" ht="51.75" customHeight="1" x14ac:dyDescent="0.25">
      <c r="A13" s="73" t="s">
        <v>190</v>
      </c>
      <c r="B13" s="74">
        <f t="shared" si="0"/>
        <v>0</v>
      </c>
      <c r="C13" s="74">
        <f t="shared" si="1"/>
        <v>0</v>
      </c>
      <c r="D13" s="70"/>
      <c r="E13" s="70"/>
      <c r="F13" s="70"/>
      <c r="G13" s="71"/>
      <c r="H13" s="70"/>
      <c r="I13" s="70"/>
    </row>
    <row r="14" spans="1:16" ht="19.5" customHeight="1" x14ac:dyDescent="0.25">
      <c r="A14" s="72" t="s">
        <v>203</v>
      </c>
      <c r="B14" s="143">
        <f>SUM(B9:B13)</f>
        <v>18.3</v>
      </c>
      <c r="C14" s="143">
        <f t="shared" ref="C14:I14" si="2">SUM(C9:C13)</f>
        <v>13.790000000000001</v>
      </c>
      <c r="D14" s="143">
        <f t="shared" si="2"/>
        <v>12.6</v>
      </c>
      <c r="E14" s="143">
        <f t="shared" si="2"/>
        <v>9.31</v>
      </c>
      <c r="F14" s="75">
        <f t="shared" si="2"/>
        <v>3.3</v>
      </c>
      <c r="G14" s="143">
        <f t="shared" si="2"/>
        <v>2.88</v>
      </c>
      <c r="H14" s="143">
        <f t="shared" si="2"/>
        <v>2.4</v>
      </c>
      <c r="I14" s="143">
        <f t="shared" si="2"/>
        <v>1.6</v>
      </c>
    </row>
    <row r="15" spans="1:16" x14ac:dyDescent="0.25">
      <c r="A15" s="23" t="s">
        <v>226</v>
      </c>
    </row>
  </sheetData>
  <mergeCells count="8">
    <mergeCell ref="A1:I1"/>
    <mergeCell ref="B4:C5"/>
    <mergeCell ref="A4:A7"/>
    <mergeCell ref="D4:I4"/>
    <mergeCell ref="D5:E5"/>
    <mergeCell ref="F5:G5"/>
    <mergeCell ref="H5:I5"/>
    <mergeCell ref="A2:I2"/>
  </mergeCells>
  <dataValidations count="2">
    <dataValidation type="list" allowBlank="1" showInputMessage="1" showErrorMessage="1" sqref="C7 E7 G7 I7">
      <formula1>Дата</formula1>
    </dataValidation>
    <dataValidation type="list" allowBlank="1" showInputMessage="1" showErrorMessage="1" sqref="B7 D7 F7 H7">
      <formula1>Год</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workbookViewId="0">
      <pane ySplit="6" topLeftCell="A31" activePane="bottomLeft" state="frozen"/>
      <selection sqref="A1:F1"/>
      <selection pane="bottomLeft" activeCell="H33" sqref="H33"/>
    </sheetView>
  </sheetViews>
  <sheetFormatPr defaultColWidth="9.140625" defaultRowHeight="15.75" x14ac:dyDescent="0.25"/>
  <cols>
    <col min="1" max="1" width="5.7109375" style="80" customWidth="1"/>
    <col min="2" max="2" width="76.7109375" style="80" customWidth="1"/>
    <col min="3" max="3" width="30.85546875" style="80" customWidth="1"/>
    <col min="4" max="4" width="25.42578125" style="80" customWidth="1"/>
    <col min="5" max="16384" width="9.140625" style="80"/>
  </cols>
  <sheetData>
    <row r="1" spans="1:4" ht="16.5" x14ac:dyDescent="0.25">
      <c r="A1" s="227" t="s">
        <v>293</v>
      </c>
      <c r="B1" s="227"/>
      <c r="C1" s="227"/>
      <c r="D1" s="227"/>
    </row>
    <row r="2" spans="1:4" ht="16.5" x14ac:dyDescent="0.25">
      <c r="A2" s="227" t="s">
        <v>296</v>
      </c>
      <c r="B2" s="227"/>
      <c r="C2" s="227"/>
      <c r="D2" s="227"/>
    </row>
    <row r="4" spans="1:4" ht="76.5" x14ac:dyDescent="0.25">
      <c r="A4" s="217" t="s">
        <v>29</v>
      </c>
      <c r="B4" s="217" t="s">
        <v>298</v>
      </c>
      <c r="C4" s="217" t="s">
        <v>312</v>
      </c>
      <c r="D4" s="103" t="s">
        <v>302</v>
      </c>
    </row>
    <row r="5" spans="1:4" x14ac:dyDescent="0.25">
      <c r="A5" s="219"/>
      <c r="B5" s="219"/>
      <c r="C5" s="219"/>
      <c r="D5" s="105">
        <v>43191</v>
      </c>
    </row>
    <row r="6" spans="1:4" x14ac:dyDescent="0.25">
      <c r="A6" s="69">
        <v>1</v>
      </c>
      <c r="B6" s="69">
        <v>2</v>
      </c>
      <c r="C6" s="69">
        <v>3</v>
      </c>
      <c r="D6" s="69">
        <v>4</v>
      </c>
    </row>
    <row r="7" spans="1:4" x14ac:dyDescent="0.25">
      <c r="A7" s="224" t="s">
        <v>189</v>
      </c>
      <c r="B7" s="225"/>
      <c r="C7" s="225"/>
      <c r="D7" s="226"/>
    </row>
    <row r="8" spans="1:4" x14ac:dyDescent="0.25">
      <c r="A8" s="101"/>
      <c r="B8" s="106"/>
      <c r="C8" s="106"/>
      <c r="D8" s="107"/>
    </row>
    <row r="9" spans="1:4" x14ac:dyDescent="0.25">
      <c r="A9" s="101"/>
      <c r="B9" s="106"/>
      <c r="C9" s="106"/>
      <c r="D9" s="107"/>
    </row>
    <row r="10" spans="1:4" x14ac:dyDescent="0.25">
      <c r="A10" s="101"/>
      <c r="B10" s="106"/>
      <c r="C10" s="106"/>
      <c r="D10" s="107"/>
    </row>
    <row r="11" spans="1:4" x14ac:dyDescent="0.25">
      <c r="A11" s="101"/>
      <c r="B11" s="106"/>
      <c r="C11" s="106"/>
      <c r="D11" s="107"/>
    </row>
    <row r="12" spans="1:4" x14ac:dyDescent="0.25">
      <c r="A12" s="101"/>
      <c r="B12" s="106"/>
      <c r="C12" s="106"/>
      <c r="D12" s="107"/>
    </row>
    <row r="13" spans="1:4" x14ac:dyDescent="0.25">
      <c r="A13" s="224" t="s">
        <v>242</v>
      </c>
      <c r="B13" s="225"/>
      <c r="C13" s="225"/>
      <c r="D13" s="226"/>
    </row>
    <row r="14" spans="1:4" ht="31.5" x14ac:dyDescent="0.25">
      <c r="A14" s="101"/>
      <c r="B14" s="17" t="s">
        <v>321</v>
      </c>
      <c r="C14" s="106" t="s">
        <v>353</v>
      </c>
      <c r="D14" s="127" t="s">
        <v>354</v>
      </c>
    </row>
    <row r="15" spans="1:4" x14ac:dyDescent="0.25">
      <c r="A15" s="101"/>
      <c r="B15" s="17" t="s">
        <v>315</v>
      </c>
      <c r="C15" s="106" t="s">
        <v>353</v>
      </c>
      <c r="D15" s="127" t="s">
        <v>355</v>
      </c>
    </row>
    <row r="16" spans="1:4" x14ac:dyDescent="0.25">
      <c r="A16" s="101"/>
      <c r="B16" s="17" t="s">
        <v>316</v>
      </c>
      <c r="C16" s="106" t="s">
        <v>353</v>
      </c>
      <c r="D16" s="127" t="s">
        <v>354</v>
      </c>
    </row>
    <row r="17" spans="1:4" ht="47.25" x14ac:dyDescent="0.25">
      <c r="A17" s="101"/>
      <c r="B17" s="106" t="s">
        <v>317</v>
      </c>
      <c r="C17" s="106" t="s">
        <v>353</v>
      </c>
      <c r="D17" s="127" t="s">
        <v>355</v>
      </c>
    </row>
    <row r="18" spans="1:4" ht="31.5" x14ac:dyDescent="0.25">
      <c r="A18" s="101"/>
      <c r="B18" s="106" t="s">
        <v>319</v>
      </c>
      <c r="C18" s="106" t="s">
        <v>353</v>
      </c>
      <c r="D18" s="127" t="s">
        <v>355</v>
      </c>
    </row>
    <row r="19" spans="1:4" x14ac:dyDescent="0.25">
      <c r="A19" s="101"/>
      <c r="B19" s="106" t="s">
        <v>320</v>
      </c>
      <c r="C19" s="106" t="s">
        <v>353</v>
      </c>
      <c r="D19" s="127" t="s">
        <v>354</v>
      </c>
    </row>
    <row r="20" spans="1:4" x14ac:dyDescent="0.25">
      <c r="A20" s="224" t="s">
        <v>190</v>
      </c>
      <c r="B20" s="225"/>
      <c r="C20" s="225"/>
      <c r="D20" s="226"/>
    </row>
    <row r="21" spans="1:4" x14ac:dyDescent="0.25">
      <c r="A21" s="101"/>
      <c r="B21" s="106" t="s">
        <v>375</v>
      </c>
      <c r="C21" s="106" t="s">
        <v>353</v>
      </c>
      <c r="D21" s="127" t="s">
        <v>355</v>
      </c>
    </row>
    <row r="22" spans="1:4" x14ac:dyDescent="0.25">
      <c r="A22" s="101"/>
      <c r="B22" s="17"/>
      <c r="C22" s="106"/>
      <c r="D22" s="127"/>
    </row>
    <row r="23" spans="1:4" x14ac:dyDescent="0.25">
      <c r="A23" s="101"/>
      <c r="B23" s="17"/>
      <c r="C23" s="106"/>
      <c r="D23" s="127"/>
    </row>
    <row r="24" spans="1:4" x14ac:dyDescent="0.25">
      <c r="A24" s="101"/>
      <c r="B24" s="17"/>
      <c r="C24" s="106"/>
      <c r="D24" s="127"/>
    </row>
    <row r="25" spans="1:4" x14ac:dyDescent="0.25">
      <c r="A25" s="224" t="s">
        <v>191</v>
      </c>
      <c r="B25" s="225"/>
      <c r="C25" s="225"/>
      <c r="D25" s="226"/>
    </row>
    <row r="26" spans="1:4" x14ac:dyDescent="0.25">
      <c r="A26" s="101"/>
      <c r="B26" s="17"/>
      <c r="C26" s="106"/>
      <c r="D26" s="127"/>
    </row>
    <row r="27" spans="1:4" x14ac:dyDescent="0.25">
      <c r="A27" s="101"/>
      <c r="B27" s="17"/>
      <c r="C27" s="106"/>
      <c r="D27" s="127"/>
    </row>
    <row r="28" spans="1:4" x14ac:dyDescent="0.25">
      <c r="A28" s="101"/>
      <c r="B28" s="17"/>
      <c r="C28" s="106"/>
      <c r="D28" s="127"/>
    </row>
    <row r="29" spans="1:4" x14ac:dyDescent="0.25">
      <c r="A29" s="101"/>
      <c r="B29" s="17"/>
      <c r="C29" s="106"/>
      <c r="D29" s="127"/>
    </row>
    <row r="30" spans="1:4" x14ac:dyDescent="0.25">
      <c r="A30" s="101"/>
      <c r="B30" s="106"/>
      <c r="C30" s="106"/>
      <c r="D30" s="127"/>
    </row>
    <row r="31" spans="1:4" x14ac:dyDescent="0.25">
      <c r="A31" s="229" t="s">
        <v>192</v>
      </c>
      <c r="B31" s="230"/>
      <c r="C31" s="230"/>
      <c r="D31" s="231"/>
    </row>
    <row r="32" spans="1:4" x14ac:dyDescent="0.25">
      <c r="A32" s="101"/>
      <c r="B32" s="114" t="s">
        <v>318</v>
      </c>
      <c r="C32" s="106" t="s">
        <v>353</v>
      </c>
      <c r="D32" s="127" t="s">
        <v>354</v>
      </c>
    </row>
    <row r="33" spans="1:6" x14ac:dyDescent="0.25">
      <c r="A33" s="101"/>
      <c r="B33" s="114"/>
      <c r="C33" s="106"/>
      <c r="D33" s="127"/>
    </row>
    <row r="34" spans="1:6" x14ac:dyDescent="0.25">
      <c r="A34" s="101"/>
      <c r="B34" s="114"/>
      <c r="C34" s="106"/>
      <c r="D34" s="127"/>
    </row>
    <row r="35" spans="1:6" x14ac:dyDescent="0.25">
      <c r="A35" s="101"/>
      <c r="B35" s="115"/>
      <c r="C35" s="106"/>
      <c r="D35" s="107"/>
    </row>
    <row r="36" spans="1:6" x14ac:dyDescent="0.25">
      <c r="A36" s="101"/>
      <c r="B36" s="106"/>
      <c r="C36" s="106"/>
      <c r="D36" s="107"/>
    </row>
    <row r="37" spans="1:6" ht="35.25" customHeight="1" x14ac:dyDescent="0.25">
      <c r="A37" s="188" t="s">
        <v>297</v>
      </c>
      <c r="B37" s="188"/>
      <c r="C37" s="188"/>
      <c r="D37" s="188"/>
      <c r="E37" s="102"/>
      <c r="F37" s="102"/>
    </row>
    <row r="38" spans="1:6" ht="85.5" customHeight="1" x14ac:dyDescent="0.25">
      <c r="A38" s="232" t="s">
        <v>299</v>
      </c>
      <c r="B38" s="232"/>
      <c r="C38" s="232"/>
      <c r="D38" s="232"/>
    </row>
    <row r="39" spans="1:6" ht="54" customHeight="1" x14ac:dyDescent="0.25">
      <c r="A39" s="228" t="s">
        <v>303</v>
      </c>
      <c r="B39" s="228"/>
      <c r="C39" s="228"/>
      <c r="D39" s="228"/>
    </row>
    <row r="40" spans="1:6" ht="70.5" customHeight="1" x14ac:dyDescent="0.25">
      <c r="A40" s="228" t="s">
        <v>304</v>
      </c>
      <c r="B40" s="228"/>
      <c r="C40" s="228"/>
      <c r="D40" s="228"/>
    </row>
  </sheetData>
  <mergeCells count="14">
    <mergeCell ref="A39:D39"/>
    <mergeCell ref="A40:D40"/>
    <mergeCell ref="A31:D31"/>
    <mergeCell ref="A37:D37"/>
    <mergeCell ref="A38:D38"/>
    <mergeCell ref="A25:D25"/>
    <mergeCell ref="A4:A5"/>
    <mergeCell ref="B4:B5"/>
    <mergeCell ref="C4:C5"/>
    <mergeCell ref="A1:D1"/>
    <mergeCell ref="A2:D2"/>
    <mergeCell ref="A7:D7"/>
    <mergeCell ref="A13:D13"/>
    <mergeCell ref="A20:D20"/>
  </mergeCells>
  <dataValidations count="3">
    <dataValidation type="list" allowBlank="1" showInputMessage="1" showErrorMessage="1" sqref="D26:D30 D8:D12 D14:D19 D21:D24 D32:D36">
      <formula1>Список</formula1>
    </dataValidation>
    <dataValidation type="list" allowBlank="1" showInputMessage="1" showErrorMessage="1" sqref="C26:C30 C8:C12 C14:C19 C21:C24 C32:C36">
      <formula1>Перечень</formula1>
    </dataValidation>
    <dataValidation type="list" allowBlank="1" showInputMessage="1" showErrorMessage="1" sqref="D5">
      <formula1>Дата</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workbookViewId="0">
      <pane ySplit="4" topLeftCell="A8" activePane="bottomLeft" state="frozen"/>
      <selection pane="bottomLeft" activeCell="F19" sqref="F19"/>
    </sheetView>
  </sheetViews>
  <sheetFormatPr defaultColWidth="9.140625" defaultRowHeight="15.75" x14ac:dyDescent="0.25"/>
  <cols>
    <col min="1" max="1" width="10.7109375" style="64" bestFit="1" customWidth="1"/>
    <col min="2" max="2" width="11.28515625" style="64" bestFit="1" customWidth="1"/>
    <col min="3" max="3" width="10.140625" style="64" bestFit="1" customWidth="1"/>
    <col min="4" max="4" width="10.28515625" style="64" bestFit="1" customWidth="1"/>
    <col min="5" max="5" width="9.5703125" style="64" bestFit="1" customWidth="1"/>
    <col min="6" max="6" width="84.140625" style="64" customWidth="1"/>
    <col min="7" max="16384" width="9.140625" style="64"/>
  </cols>
  <sheetData>
    <row r="1" spans="1:12" ht="16.5" x14ac:dyDescent="0.25">
      <c r="A1" s="196" t="s">
        <v>261</v>
      </c>
      <c r="B1" s="196"/>
      <c r="C1" s="196"/>
      <c r="D1" s="196"/>
      <c r="E1" s="196"/>
      <c r="F1" s="196"/>
      <c r="G1" s="94"/>
      <c r="H1" s="94"/>
      <c r="I1" s="94"/>
      <c r="J1" s="94"/>
      <c r="K1" s="94"/>
      <c r="L1" s="94"/>
    </row>
    <row r="2" spans="1:12" ht="16.5" x14ac:dyDescent="0.25">
      <c r="A2" s="196" t="s">
        <v>278</v>
      </c>
      <c r="B2" s="196"/>
      <c r="C2" s="196"/>
      <c r="D2" s="196"/>
      <c r="E2" s="196"/>
      <c r="F2" s="196"/>
      <c r="G2" s="94"/>
      <c r="H2" s="94"/>
      <c r="I2" s="94"/>
      <c r="J2" s="94"/>
      <c r="K2" s="94"/>
      <c r="L2" s="94"/>
    </row>
    <row r="4" spans="1:12" ht="26.25" customHeight="1" x14ac:dyDescent="0.25">
      <c r="A4" s="96" t="s">
        <v>255</v>
      </c>
      <c r="B4" s="100" t="s">
        <v>256</v>
      </c>
      <c r="C4" s="96" t="s">
        <v>257</v>
      </c>
      <c r="D4" s="96" t="s">
        <v>258</v>
      </c>
      <c r="E4" s="104" t="s">
        <v>292</v>
      </c>
      <c r="F4" s="96" t="s">
        <v>260</v>
      </c>
    </row>
    <row r="5" spans="1:12" ht="57.75" customHeight="1" x14ac:dyDescent="0.25">
      <c r="A5" s="240"/>
      <c r="B5" s="97" t="s">
        <v>277</v>
      </c>
      <c r="C5" s="238"/>
      <c r="D5" s="233"/>
      <c r="E5" s="233"/>
      <c r="F5" s="242" t="s">
        <v>310</v>
      </c>
    </row>
    <row r="6" spans="1:12" ht="57.75" customHeight="1" x14ac:dyDescent="0.25">
      <c r="A6" s="241"/>
      <c r="B6" s="99" t="s">
        <v>263</v>
      </c>
      <c r="C6" s="239"/>
      <c r="D6" s="235"/>
      <c r="E6" s="235"/>
      <c r="F6" s="243"/>
    </row>
    <row r="7" spans="1:12" ht="67.5" customHeight="1" x14ac:dyDescent="0.25">
      <c r="A7" s="240" t="s">
        <v>259</v>
      </c>
      <c r="B7" s="97" t="s">
        <v>259</v>
      </c>
      <c r="C7" s="238"/>
      <c r="D7" s="233" t="s">
        <v>267</v>
      </c>
      <c r="E7" s="233"/>
      <c r="F7" s="236" t="s">
        <v>291</v>
      </c>
    </row>
    <row r="8" spans="1:12" ht="67.5" customHeight="1" x14ac:dyDescent="0.25">
      <c r="A8" s="241"/>
      <c r="B8" s="99" t="s">
        <v>282</v>
      </c>
      <c r="C8" s="239"/>
      <c r="D8" s="235"/>
      <c r="E8" s="235"/>
      <c r="F8" s="237"/>
    </row>
    <row r="9" spans="1:12" ht="17.25" customHeight="1" x14ac:dyDescent="0.25">
      <c r="A9" s="97" t="s">
        <v>262</v>
      </c>
      <c r="B9" s="244" t="s">
        <v>263</v>
      </c>
      <c r="C9" s="233" t="s">
        <v>267</v>
      </c>
      <c r="D9" s="233"/>
      <c r="E9" s="233" t="s">
        <v>267</v>
      </c>
      <c r="F9" s="246" t="s">
        <v>279</v>
      </c>
    </row>
    <row r="10" spans="1:12" ht="17.25" customHeight="1" x14ac:dyDescent="0.25">
      <c r="A10" s="98" t="s">
        <v>264</v>
      </c>
      <c r="B10" s="244"/>
      <c r="C10" s="234"/>
      <c r="D10" s="234"/>
      <c r="E10" s="234"/>
      <c r="F10" s="247"/>
    </row>
    <row r="11" spans="1:12" ht="17.25" customHeight="1" x14ac:dyDescent="0.25">
      <c r="A11" s="98" t="s">
        <v>265</v>
      </c>
      <c r="B11" s="244"/>
      <c r="C11" s="234"/>
      <c r="D11" s="234"/>
      <c r="E11" s="234"/>
      <c r="F11" s="247"/>
    </row>
    <row r="12" spans="1:12" ht="17.25" customHeight="1" x14ac:dyDescent="0.25">
      <c r="A12" s="98" t="s">
        <v>266</v>
      </c>
      <c r="B12" s="244"/>
      <c r="C12" s="234"/>
      <c r="D12" s="234"/>
      <c r="E12" s="234"/>
      <c r="F12" s="247"/>
    </row>
    <row r="13" spans="1:12" ht="32.25" customHeight="1" x14ac:dyDescent="0.25">
      <c r="A13" s="240" t="s">
        <v>268</v>
      </c>
      <c r="B13" s="97" t="s">
        <v>269</v>
      </c>
      <c r="C13" s="233"/>
      <c r="D13" s="233"/>
      <c r="E13" s="233"/>
      <c r="F13" s="246" t="s">
        <v>285</v>
      </c>
    </row>
    <row r="14" spans="1:12" ht="32.25" customHeight="1" x14ac:dyDescent="0.25">
      <c r="A14" s="245"/>
      <c r="B14" s="98" t="s">
        <v>270</v>
      </c>
      <c r="C14" s="234"/>
      <c r="D14" s="234"/>
      <c r="E14" s="234"/>
      <c r="F14" s="247"/>
    </row>
    <row r="15" spans="1:12" ht="32.25" customHeight="1" x14ac:dyDescent="0.25">
      <c r="A15" s="241"/>
      <c r="B15" s="99" t="s">
        <v>266</v>
      </c>
      <c r="C15" s="235"/>
      <c r="D15" s="235"/>
      <c r="E15" s="235"/>
      <c r="F15" s="248"/>
    </row>
    <row r="16" spans="1:12" ht="25.5" customHeight="1" x14ac:dyDescent="0.25">
      <c r="A16" s="240" t="s">
        <v>271</v>
      </c>
      <c r="B16" s="97" t="s">
        <v>272</v>
      </c>
      <c r="C16" s="233"/>
      <c r="D16" s="233"/>
      <c r="E16" s="233"/>
      <c r="F16" s="249" t="s">
        <v>286</v>
      </c>
    </row>
    <row r="17" spans="1:6" ht="25.5" customHeight="1" x14ac:dyDescent="0.25">
      <c r="A17" s="241"/>
      <c r="B17" s="99" t="s">
        <v>265</v>
      </c>
      <c r="C17" s="235"/>
      <c r="D17" s="235"/>
      <c r="E17" s="235"/>
      <c r="F17" s="250"/>
    </row>
    <row r="18" spans="1:6" ht="94.5" x14ac:dyDescent="0.25">
      <c r="A18" s="96" t="s">
        <v>273</v>
      </c>
      <c r="B18" s="96" t="s">
        <v>274</v>
      </c>
      <c r="C18" s="96"/>
      <c r="D18" s="96"/>
      <c r="E18" s="96"/>
      <c r="F18" s="113" t="s">
        <v>311</v>
      </c>
    </row>
    <row r="19" spans="1:6" ht="94.5" x14ac:dyDescent="0.25">
      <c r="A19" s="96" t="s">
        <v>275</v>
      </c>
      <c r="B19" s="96" t="s">
        <v>276</v>
      </c>
      <c r="C19" s="96"/>
      <c r="D19" s="96"/>
      <c r="E19" s="96"/>
      <c r="F19" s="113" t="s">
        <v>305</v>
      </c>
    </row>
    <row r="20" spans="1:6" x14ac:dyDescent="0.25">
      <c r="A20" s="95"/>
      <c r="B20" s="95"/>
      <c r="C20" s="95"/>
      <c r="D20" s="95"/>
      <c r="E20" s="95"/>
      <c r="F20" s="95"/>
    </row>
    <row r="21" spans="1:6" x14ac:dyDescent="0.25">
      <c r="A21" s="95"/>
      <c r="B21" s="95"/>
      <c r="C21" s="95"/>
      <c r="D21" s="95"/>
      <c r="E21" s="95"/>
      <c r="F21" s="95"/>
    </row>
    <row r="22" spans="1:6" x14ac:dyDescent="0.25">
      <c r="A22" s="95"/>
      <c r="B22" s="95"/>
      <c r="C22" s="95"/>
      <c r="D22" s="95"/>
      <c r="E22" s="95"/>
      <c r="F22" s="95"/>
    </row>
    <row r="23" spans="1:6" x14ac:dyDescent="0.25">
      <c r="A23" s="95"/>
      <c r="B23" s="95"/>
      <c r="C23" s="95"/>
      <c r="D23" s="95"/>
      <c r="E23" s="95"/>
      <c r="F23" s="95"/>
    </row>
    <row r="24" spans="1:6" x14ac:dyDescent="0.25">
      <c r="A24" s="95"/>
      <c r="B24" s="95"/>
      <c r="C24" s="95"/>
      <c r="D24" s="95"/>
      <c r="E24" s="95"/>
      <c r="F24" s="95"/>
    </row>
    <row r="25" spans="1:6" x14ac:dyDescent="0.25">
      <c r="A25" s="95"/>
      <c r="B25" s="95"/>
      <c r="C25" s="95"/>
      <c r="D25" s="95"/>
      <c r="E25" s="95"/>
      <c r="F25" s="95"/>
    </row>
    <row r="26" spans="1:6" x14ac:dyDescent="0.25">
      <c r="A26" s="95"/>
      <c r="B26" s="95"/>
      <c r="C26" s="95"/>
      <c r="D26" s="95"/>
      <c r="E26" s="95"/>
      <c r="F26" s="95"/>
    </row>
    <row r="27" spans="1:6" x14ac:dyDescent="0.25">
      <c r="A27" s="95"/>
      <c r="B27" s="95"/>
      <c r="C27" s="95"/>
      <c r="D27" s="95"/>
      <c r="E27" s="95"/>
      <c r="F27" s="95"/>
    </row>
    <row r="28" spans="1:6" x14ac:dyDescent="0.25">
      <c r="A28" s="95"/>
      <c r="B28" s="95"/>
      <c r="C28" s="95"/>
      <c r="D28" s="95"/>
      <c r="E28" s="95"/>
      <c r="F28" s="95"/>
    </row>
    <row r="29" spans="1:6" x14ac:dyDescent="0.25">
      <c r="A29" s="95"/>
      <c r="B29" s="95"/>
      <c r="C29" s="95"/>
      <c r="D29" s="95"/>
      <c r="E29" s="95"/>
      <c r="F29" s="95"/>
    </row>
    <row r="30" spans="1:6" x14ac:dyDescent="0.25">
      <c r="A30" s="95"/>
      <c r="B30" s="95"/>
      <c r="C30" s="95"/>
      <c r="D30" s="95"/>
      <c r="E30" s="95"/>
      <c r="F30" s="95"/>
    </row>
    <row r="31" spans="1:6" x14ac:dyDescent="0.25">
      <c r="A31" s="95"/>
      <c r="B31" s="95"/>
      <c r="C31" s="95"/>
      <c r="D31" s="95"/>
      <c r="E31" s="95"/>
      <c r="F31" s="95"/>
    </row>
    <row r="32" spans="1:6" x14ac:dyDescent="0.25">
      <c r="A32" s="95"/>
      <c r="B32" s="95"/>
      <c r="C32" s="95"/>
      <c r="D32" s="95"/>
      <c r="E32" s="95"/>
      <c r="F32" s="95"/>
    </row>
    <row r="33" spans="1:6" x14ac:dyDescent="0.25">
      <c r="A33" s="95"/>
      <c r="B33" s="95"/>
      <c r="C33" s="95"/>
      <c r="D33" s="95"/>
      <c r="E33" s="95"/>
      <c r="F33" s="95"/>
    </row>
    <row r="34" spans="1:6" x14ac:dyDescent="0.25">
      <c r="A34" s="95"/>
      <c r="B34" s="95"/>
      <c r="C34" s="95"/>
      <c r="D34" s="95"/>
      <c r="E34" s="95"/>
      <c r="F34" s="95"/>
    </row>
    <row r="35" spans="1:6" x14ac:dyDescent="0.25">
      <c r="A35" s="95"/>
      <c r="B35" s="95"/>
      <c r="C35" s="95"/>
      <c r="D35" s="95"/>
      <c r="E35" s="95"/>
      <c r="F35" s="95"/>
    </row>
    <row r="36" spans="1:6" x14ac:dyDescent="0.25">
      <c r="A36" s="95"/>
      <c r="B36" s="95"/>
      <c r="C36" s="95"/>
      <c r="D36" s="95"/>
      <c r="E36" s="95"/>
      <c r="F36" s="95"/>
    </row>
    <row r="37" spans="1:6" x14ac:dyDescent="0.25">
      <c r="A37" s="95"/>
      <c r="B37" s="95"/>
      <c r="C37" s="95"/>
      <c r="D37" s="95"/>
      <c r="E37" s="95"/>
      <c r="F37" s="95"/>
    </row>
    <row r="38" spans="1:6" x14ac:dyDescent="0.25">
      <c r="A38" s="95"/>
      <c r="B38" s="95"/>
      <c r="C38" s="95"/>
      <c r="D38" s="95"/>
      <c r="E38" s="95"/>
      <c r="F38" s="95"/>
    </row>
    <row r="39" spans="1:6" x14ac:dyDescent="0.25">
      <c r="A39" s="95"/>
      <c r="B39" s="95"/>
      <c r="C39" s="95"/>
      <c r="D39" s="95"/>
      <c r="E39" s="95"/>
      <c r="F39" s="95"/>
    </row>
    <row r="40" spans="1:6" x14ac:dyDescent="0.25">
      <c r="A40" s="95"/>
      <c r="B40" s="95"/>
      <c r="C40" s="95"/>
      <c r="D40" s="95"/>
      <c r="E40" s="95"/>
      <c r="F40" s="95"/>
    </row>
    <row r="41" spans="1:6" x14ac:dyDescent="0.25">
      <c r="A41" s="95"/>
      <c r="B41" s="95"/>
      <c r="C41" s="95"/>
      <c r="D41" s="95"/>
      <c r="E41" s="95"/>
      <c r="F41" s="95"/>
    </row>
    <row r="42" spans="1:6" x14ac:dyDescent="0.25">
      <c r="A42" s="95"/>
      <c r="B42" s="95"/>
      <c r="C42" s="95"/>
      <c r="D42" s="95"/>
      <c r="E42" s="95"/>
      <c r="F42" s="95"/>
    </row>
    <row r="43" spans="1:6" x14ac:dyDescent="0.25">
      <c r="A43" s="95"/>
      <c r="B43" s="95"/>
      <c r="C43" s="95"/>
      <c r="D43" s="95"/>
      <c r="E43" s="95"/>
      <c r="F43" s="95"/>
    </row>
    <row r="44" spans="1:6" x14ac:dyDescent="0.25">
      <c r="A44" s="95"/>
      <c r="B44" s="95"/>
      <c r="C44" s="95"/>
      <c r="D44" s="95"/>
      <c r="E44" s="95"/>
      <c r="F44" s="95"/>
    </row>
    <row r="45" spans="1:6" x14ac:dyDescent="0.25">
      <c r="A45" s="95"/>
      <c r="B45" s="95"/>
      <c r="C45" s="95"/>
      <c r="D45" s="95"/>
      <c r="E45" s="95"/>
      <c r="F45" s="95"/>
    </row>
    <row r="46" spans="1:6" x14ac:dyDescent="0.25">
      <c r="A46" s="95"/>
      <c r="B46" s="95"/>
      <c r="C46" s="95"/>
      <c r="D46" s="95"/>
      <c r="E46" s="95"/>
      <c r="F46" s="95"/>
    </row>
    <row r="47" spans="1:6" x14ac:dyDescent="0.25">
      <c r="A47" s="95"/>
      <c r="B47" s="95"/>
      <c r="C47" s="95"/>
      <c r="D47" s="95"/>
      <c r="E47" s="95"/>
      <c r="F47" s="95"/>
    </row>
    <row r="48" spans="1:6" x14ac:dyDescent="0.25">
      <c r="A48" s="95"/>
      <c r="B48" s="95"/>
      <c r="C48" s="95"/>
      <c r="D48" s="95"/>
      <c r="E48" s="95"/>
      <c r="F48" s="95"/>
    </row>
    <row r="49" spans="1:6" x14ac:dyDescent="0.25">
      <c r="A49" s="95"/>
      <c r="B49" s="95"/>
      <c r="C49" s="95"/>
      <c r="D49" s="95"/>
      <c r="E49" s="95"/>
      <c r="F49" s="95"/>
    </row>
    <row r="50" spans="1:6" x14ac:dyDescent="0.25">
      <c r="A50" s="95"/>
      <c r="B50" s="95"/>
      <c r="C50" s="95"/>
      <c r="D50" s="95"/>
      <c r="E50" s="95"/>
      <c r="F50" s="95"/>
    </row>
    <row r="51" spans="1:6" x14ac:dyDescent="0.25">
      <c r="A51" s="95"/>
      <c r="B51" s="95"/>
      <c r="C51" s="95"/>
      <c r="D51" s="95"/>
      <c r="E51" s="95"/>
      <c r="F51" s="95"/>
    </row>
    <row r="52" spans="1:6" x14ac:dyDescent="0.25">
      <c r="A52" s="95"/>
      <c r="B52" s="95"/>
      <c r="C52" s="95"/>
      <c r="D52" s="95"/>
      <c r="E52" s="95"/>
      <c r="F52" s="95"/>
    </row>
    <row r="53" spans="1:6" x14ac:dyDescent="0.25">
      <c r="A53" s="95"/>
      <c r="B53" s="95"/>
      <c r="C53" s="95"/>
      <c r="D53" s="95"/>
      <c r="E53" s="95"/>
      <c r="F53" s="95"/>
    </row>
    <row r="54" spans="1:6" x14ac:dyDescent="0.25">
      <c r="A54" s="95"/>
      <c r="B54" s="95"/>
      <c r="C54" s="95"/>
      <c r="D54" s="95"/>
      <c r="E54" s="95"/>
      <c r="F54" s="95"/>
    </row>
    <row r="55" spans="1:6" x14ac:dyDescent="0.25">
      <c r="A55" s="95"/>
      <c r="B55" s="95"/>
      <c r="C55" s="95"/>
      <c r="D55" s="95"/>
      <c r="E55" s="95"/>
      <c r="F55" s="95"/>
    </row>
    <row r="56" spans="1:6" x14ac:dyDescent="0.25">
      <c r="A56" s="95"/>
      <c r="B56" s="95"/>
      <c r="C56" s="95"/>
      <c r="D56" s="95"/>
      <c r="E56" s="95"/>
      <c r="F56" s="95"/>
    </row>
    <row r="57" spans="1:6" x14ac:dyDescent="0.25">
      <c r="A57" s="95"/>
      <c r="B57" s="95"/>
      <c r="C57" s="95"/>
      <c r="D57" s="95"/>
      <c r="E57" s="95"/>
      <c r="F57" s="95"/>
    </row>
    <row r="58" spans="1:6" x14ac:dyDescent="0.25">
      <c r="A58" s="95"/>
      <c r="B58" s="95"/>
      <c r="C58" s="95"/>
      <c r="D58" s="95"/>
      <c r="E58" s="95"/>
      <c r="F58" s="95"/>
    </row>
    <row r="59" spans="1:6" x14ac:dyDescent="0.25">
      <c r="A59" s="95"/>
      <c r="B59" s="95"/>
      <c r="C59" s="95"/>
      <c r="D59" s="95"/>
      <c r="E59" s="95"/>
      <c r="F59" s="95"/>
    </row>
    <row r="60" spans="1:6" x14ac:dyDescent="0.25">
      <c r="A60" s="95"/>
      <c r="B60" s="95"/>
      <c r="C60" s="95"/>
      <c r="D60" s="95"/>
      <c r="E60" s="95"/>
      <c r="F60" s="95"/>
    </row>
    <row r="61" spans="1:6" x14ac:dyDescent="0.25">
      <c r="A61" s="95"/>
      <c r="B61" s="95"/>
      <c r="C61" s="95"/>
      <c r="D61" s="95"/>
      <c r="E61" s="95"/>
      <c r="F61" s="95"/>
    </row>
    <row r="62" spans="1:6" x14ac:dyDescent="0.25">
      <c r="A62" s="95"/>
      <c r="B62" s="95"/>
      <c r="C62" s="95"/>
      <c r="D62" s="95"/>
      <c r="E62" s="95"/>
      <c r="F62" s="95"/>
    </row>
    <row r="63" spans="1:6" x14ac:dyDescent="0.25">
      <c r="A63" s="95"/>
      <c r="B63" s="95"/>
      <c r="C63" s="95"/>
      <c r="D63" s="95"/>
      <c r="E63" s="95"/>
      <c r="F63" s="95"/>
    </row>
    <row r="64" spans="1:6" x14ac:dyDescent="0.25">
      <c r="A64" s="95"/>
      <c r="B64" s="95"/>
      <c r="C64" s="95"/>
      <c r="D64" s="95"/>
      <c r="E64" s="95"/>
      <c r="F64" s="95"/>
    </row>
    <row r="65" spans="1:6" x14ac:dyDescent="0.25">
      <c r="A65" s="95"/>
      <c r="B65" s="95"/>
      <c r="C65" s="95"/>
      <c r="D65" s="95"/>
      <c r="E65" s="95"/>
      <c r="F65" s="95"/>
    </row>
    <row r="66" spans="1:6" x14ac:dyDescent="0.25">
      <c r="A66" s="95"/>
      <c r="B66" s="95"/>
      <c r="C66" s="95"/>
      <c r="D66" s="95"/>
      <c r="E66" s="95"/>
      <c r="F66" s="95"/>
    </row>
    <row r="67" spans="1:6" x14ac:dyDescent="0.25">
      <c r="A67" s="95"/>
      <c r="B67" s="95"/>
      <c r="C67" s="95"/>
      <c r="D67" s="95"/>
      <c r="E67" s="95"/>
      <c r="F67" s="95"/>
    </row>
    <row r="68" spans="1:6" x14ac:dyDescent="0.25">
      <c r="A68" s="95"/>
      <c r="B68" s="95"/>
      <c r="C68" s="95"/>
      <c r="D68" s="95"/>
      <c r="E68" s="95"/>
      <c r="F68" s="95"/>
    </row>
    <row r="69" spans="1:6" x14ac:dyDescent="0.25">
      <c r="A69" s="95"/>
      <c r="B69" s="95"/>
      <c r="C69" s="95"/>
      <c r="D69" s="95"/>
      <c r="E69" s="95"/>
      <c r="F69" s="95"/>
    </row>
    <row r="70" spans="1:6" x14ac:dyDescent="0.25">
      <c r="A70" s="95"/>
      <c r="B70" s="95"/>
      <c r="C70" s="95"/>
      <c r="D70" s="95"/>
      <c r="E70" s="95"/>
      <c r="F70" s="95"/>
    </row>
    <row r="71" spans="1:6" x14ac:dyDescent="0.25">
      <c r="A71" s="95"/>
      <c r="B71" s="95"/>
      <c r="C71" s="95"/>
      <c r="D71" s="95"/>
      <c r="E71" s="95"/>
      <c r="F71" s="95"/>
    </row>
    <row r="72" spans="1:6" x14ac:dyDescent="0.25">
      <c r="A72" s="95"/>
      <c r="B72" s="95"/>
      <c r="C72" s="95"/>
      <c r="D72" s="95"/>
      <c r="E72" s="95"/>
      <c r="F72" s="95"/>
    </row>
    <row r="73" spans="1:6" x14ac:dyDescent="0.25">
      <c r="A73" s="95"/>
      <c r="B73" s="95"/>
      <c r="C73" s="95"/>
      <c r="D73" s="95"/>
      <c r="E73" s="95"/>
      <c r="F73" s="95"/>
    </row>
    <row r="74" spans="1:6" x14ac:dyDescent="0.25">
      <c r="A74" s="95"/>
      <c r="B74" s="95"/>
      <c r="C74" s="95"/>
      <c r="D74" s="95"/>
      <c r="E74" s="95"/>
      <c r="F74" s="95"/>
    </row>
    <row r="75" spans="1:6" x14ac:dyDescent="0.25">
      <c r="A75" s="95"/>
      <c r="B75" s="95"/>
      <c r="C75" s="95"/>
      <c r="D75" s="95"/>
      <c r="E75" s="95"/>
      <c r="F75" s="95"/>
    </row>
    <row r="76" spans="1:6" x14ac:dyDescent="0.25">
      <c r="A76" s="95"/>
      <c r="B76" s="95"/>
      <c r="C76" s="95"/>
      <c r="D76" s="95"/>
      <c r="E76" s="95"/>
      <c r="F76" s="95"/>
    </row>
    <row r="77" spans="1:6" x14ac:dyDescent="0.25">
      <c r="A77" s="95"/>
      <c r="B77" s="95"/>
      <c r="C77" s="95"/>
      <c r="D77" s="95"/>
      <c r="E77" s="95"/>
      <c r="F77" s="95"/>
    </row>
    <row r="78" spans="1:6" x14ac:dyDescent="0.25">
      <c r="A78" s="95"/>
      <c r="B78" s="95"/>
      <c r="C78" s="95"/>
      <c r="D78" s="95"/>
      <c r="E78" s="95"/>
      <c r="F78" s="95"/>
    </row>
    <row r="79" spans="1:6" x14ac:dyDescent="0.25">
      <c r="A79" s="95"/>
      <c r="B79" s="95"/>
      <c r="C79" s="95"/>
      <c r="D79" s="95"/>
      <c r="E79" s="95"/>
      <c r="F79" s="95"/>
    </row>
  </sheetData>
  <mergeCells count="27">
    <mergeCell ref="A16:A17"/>
    <mergeCell ref="F5:F6"/>
    <mergeCell ref="A2:F2"/>
    <mergeCell ref="A1:F1"/>
    <mergeCell ref="B9:B12"/>
    <mergeCell ref="C9:C12"/>
    <mergeCell ref="A13:A15"/>
    <mergeCell ref="F9:F12"/>
    <mergeCell ref="D9:D12"/>
    <mergeCell ref="C13:C15"/>
    <mergeCell ref="D13:D15"/>
    <mergeCell ref="C16:C17"/>
    <mergeCell ref="D16:D17"/>
    <mergeCell ref="F13:F15"/>
    <mergeCell ref="F16:F17"/>
    <mergeCell ref="A5:A6"/>
    <mergeCell ref="A7:A8"/>
    <mergeCell ref="C7:C8"/>
    <mergeCell ref="D7:D8"/>
    <mergeCell ref="E5:E6"/>
    <mergeCell ref="E7:E8"/>
    <mergeCell ref="E9:E12"/>
    <mergeCell ref="E13:E15"/>
    <mergeCell ref="E16:E17"/>
    <mergeCell ref="F7:F8"/>
    <mergeCell ref="C5:C6"/>
    <mergeCell ref="D5:D6"/>
  </mergeCells>
  <pageMargins left="0.59055118110236227" right="0.39370078740157483" top="0.39370078740157483" bottom="0.39370078740157483" header="0.31496062992125984" footer="0.31496062992125984"/>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FF0000"/>
  </sheetPr>
  <dimension ref="A1:G57"/>
  <sheetViews>
    <sheetView workbookViewId="0"/>
  </sheetViews>
  <sheetFormatPr defaultColWidth="9.140625" defaultRowHeight="18.75" x14ac:dyDescent="0.3"/>
  <cols>
    <col min="1" max="1" width="11.28515625" style="4" customWidth="1"/>
    <col min="2" max="2" width="9.5703125" style="4" customWidth="1"/>
    <col min="3" max="3" width="33.28515625" style="7" customWidth="1"/>
    <col min="4" max="4" width="19.42578125" style="38" customWidth="1"/>
    <col min="5" max="5" width="13.28515625" style="38" customWidth="1"/>
    <col min="6" max="16384" width="9.140625" style="4"/>
  </cols>
  <sheetData>
    <row r="1" spans="1:7" x14ac:dyDescent="0.3">
      <c r="A1" s="4" t="s">
        <v>2</v>
      </c>
      <c r="B1" s="38">
        <v>2017</v>
      </c>
      <c r="C1" s="8" t="s">
        <v>7</v>
      </c>
      <c r="D1" s="79">
        <v>42736</v>
      </c>
      <c r="E1" s="38" t="s">
        <v>48</v>
      </c>
      <c r="F1" s="4" t="s">
        <v>294</v>
      </c>
      <c r="G1" s="4" t="s">
        <v>301</v>
      </c>
    </row>
    <row r="2" spans="1:7" x14ac:dyDescent="0.3">
      <c r="A2" s="4" t="s">
        <v>3</v>
      </c>
      <c r="B2" s="38">
        <v>2018</v>
      </c>
      <c r="C2" s="8" t="s">
        <v>8</v>
      </c>
      <c r="D2" s="79">
        <v>42826</v>
      </c>
      <c r="E2" s="38" t="s">
        <v>201</v>
      </c>
      <c r="F2" s="4" t="s">
        <v>295</v>
      </c>
      <c r="G2" s="4" t="s">
        <v>300</v>
      </c>
    </row>
    <row r="3" spans="1:7" x14ac:dyDescent="0.3">
      <c r="A3" s="4" t="s">
        <v>1</v>
      </c>
      <c r="B3" s="38">
        <v>2019</v>
      </c>
      <c r="C3" s="8" t="s">
        <v>9</v>
      </c>
      <c r="D3" s="79">
        <v>42917</v>
      </c>
      <c r="E3" s="38" t="s">
        <v>205</v>
      </c>
    </row>
    <row r="4" spans="1:7" x14ac:dyDescent="0.3">
      <c r="A4" s="4" t="s">
        <v>4</v>
      </c>
      <c r="B4" s="38">
        <v>2020</v>
      </c>
      <c r="C4" s="8" t="s">
        <v>10</v>
      </c>
      <c r="D4" s="79">
        <v>43009</v>
      </c>
      <c r="E4" s="38" t="s">
        <v>206</v>
      </c>
    </row>
    <row r="5" spans="1:7" x14ac:dyDescent="0.3">
      <c r="B5" s="38">
        <v>2021</v>
      </c>
      <c r="C5" s="9" t="s">
        <v>11</v>
      </c>
      <c r="D5" s="79">
        <v>43101</v>
      </c>
      <c r="E5" s="38" t="s">
        <v>207</v>
      </c>
    </row>
    <row r="6" spans="1:7" x14ac:dyDescent="0.3">
      <c r="B6" s="38">
        <v>2022</v>
      </c>
      <c r="C6" s="8" t="s">
        <v>12</v>
      </c>
      <c r="D6" s="79">
        <v>43191</v>
      </c>
      <c r="E6" s="38" t="s">
        <v>208</v>
      </c>
    </row>
    <row r="7" spans="1:7" x14ac:dyDescent="0.3">
      <c r="B7" s="38">
        <v>2023</v>
      </c>
      <c r="C7" s="8" t="s">
        <v>13</v>
      </c>
      <c r="D7" s="79">
        <v>43282</v>
      </c>
      <c r="E7" s="38" t="s">
        <v>209</v>
      </c>
    </row>
    <row r="8" spans="1:7" x14ac:dyDescent="0.3">
      <c r="B8" s="38">
        <v>2024</v>
      </c>
      <c r="C8" s="8" t="s">
        <v>14</v>
      </c>
      <c r="D8" s="79">
        <v>43374</v>
      </c>
      <c r="E8" s="38" t="s">
        <v>210</v>
      </c>
    </row>
    <row r="9" spans="1:7" x14ac:dyDescent="0.3">
      <c r="B9" s="38">
        <v>2025</v>
      </c>
      <c r="C9" s="8" t="s">
        <v>15</v>
      </c>
      <c r="D9" s="79">
        <v>43466</v>
      </c>
      <c r="E9" s="38" t="s">
        <v>211</v>
      </c>
    </row>
    <row r="10" spans="1:7" x14ac:dyDescent="0.3">
      <c r="B10" s="38">
        <v>2026</v>
      </c>
      <c r="C10" s="8" t="s">
        <v>16</v>
      </c>
      <c r="D10" s="79">
        <v>43556</v>
      </c>
      <c r="E10" s="38" t="s">
        <v>212</v>
      </c>
    </row>
    <row r="11" spans="1:7" x14ac:dyDescent="0.3">
      <c r="B11" s="38">
        <v>2027</v>
      </c>
      <c r="C11" s="8" t="s">
        <v>17</v>
      </c>
      <c r="D11" s="79">
        <v>43647</v>
      </c>
      <c r="E11" s="38" t="s">
        <v>213</v>
      </c>
    </row>
    <row r="12" spans="1:7" x14ac:dyDescent="0.3">
      <c r="B12" s="38">
        <v>2028</v>
      </c>
      <c r="C12" s="8" t="s">
        <v>18</v>
      </c>
      <c r="D12" s="79">
        <v>43739</v>
      </c>
      <c r="E12" s="38" t="s">
        <v>214</v>
      </c>
    </row>
    <row r="13" spans="1:7" x14ac:dyDescent="0.3">
      <c r="B13" s="38">
        <v>2029</v>
      </c>
      <c r="C13" s="8" t="s">
        <v>19</v>
      </c>
      <c r="D13" s="79">
        <v>43831</v>
      </c>
      <c r="E13" s="38" t="s">
        <v>215</v>
      </c>
    </row>
    <row r="14" spans="1:7" x14ac:dyDescent="0.3">
      <c r="B14" s="38">
        <v>2030</v>
      </c>
      <c r="C14" s="8" t="s">
        <v>20</v>
      </c>
      <c r="D14" s="79">
        <v>43922</v>
      </c>
      <c r="E14" s="38" t="s">
        <v>216</v>
      </c>
    </row>
    <row r="15" spans="1:7" x14ac:dyDescent="0.3">
      <c r="C15" s="9" t="s">
        <v>21</v>
      </c>
      <c r="D15" s="79">
        <v>44013</v>
      </c>
    </row>
    <row r="16" spans="1:7" x14ac:dyDescent="0.3">
      <c r="C16" s="8" t="s">
        <v>22</v>
      </c>
      <c r="D16" s="79">
        <v>44105</v>
      </c>
    </row>
    <row r="17" spans="3:4" x14ac:dyDescent="0.3">
      <c r="C17" s="8" t="s">
        <v>23</v>
      </c>
      <c r="D17" s="79">
        <v>44197</v>
      </c>
    </row>
    <row r="18" spans="3:4" x14ac:dyDescent="0.3">
      <c r="C18" s="8" t="s">
        <v>24</v>
      </c>
      <c r="D18" s="79">
        <v>44287</v>
      </c>
    </row>
    <row r="19" spans="3:4" x14ac:dyDescent="0.3">
      <c r="C19" s="8" t="s">
        <v>25</v>
      </c>
      <c r="D19" s="79">
        <v>44378</v>
      </c>
    </row>
    <row r="20" spans="3:4" x14ac:dyDescent="0.3">
      <c r="C20" s="8" t="s">
        <v>26</v>
      </c>
      <c r="D20" s="79">
        <v>44470</v>
      </c>
    </row>
    <row r="21" spans="3:4" x14ac:dyDescent="0.3">
      <c r="C21" s="8" t="s">
        <v>27</v>
      </c>
      <c r="D21" s="79">
        <v>44562</v>
      </c>
    </row>
    <row r="22" spans="3:4" x14ac:dyDescent="0.3">
      <c r="C22" s="8" t="s">
        <v>28</v>
      </c>
      <c r="D22" s="79">
        <v>44652</v>
      </c>
    </row>
    <row r="23" spans="3:4" x14ac:dyDescent="0.3">
      <c r="D23" s="79">
        <v>44743</v>
      </c>
    </row>
    <row r="24" spans="3:4" x14ac:dyDescent="0.3">
      <c r="C24" s="8"/>
      <c r="D24" s="79">
        <v>44835</v>
      </c>
    </row>
    <row r="25" spans="3:4" x14ac:dyDescent="0.3">
      <c r="D25" s="79">
        <v>44927</v>
      </c>
    </row>
    <row r="26" spans="3:4" x14ac:dyDescent="0.3">
      <c r="C26" s="8"/>
      <c r="D26" s="79">
        <v>45017</v>
      </c>
    </row>
    <row r="27" spans="3:4" x14ac:dyDescent="0.3">
      <c r="D27" s="79">
        <v>45108</v>
      </c>
    </row>
    <row r="28" spans="3:4" x14ac:dyDescent="0.3">
      <c r="C28" s="8"/>
      <c r="D28" s="79">
        <v>45200</v>
      </c>
    </row>
    <row r="29" spans="3:4" x14ac:dyDescent="0.3">
      <c r="D29" s="79">
        <v>45292</v>
      </c>
    </row>
    <row r="30" spans="3:4" x14ac:dyDescent="0.3">
      <c r="C30" s="8"/>
      <c r="D30" s="79">
        <v>45383</v>
      </c>
    </row>
    <row r="31" spans="3:4" x14ac:dyDescent="0.3">
      <c r="D31" s="79">
        <v>45474</v>
      </c>
    </row>
    <row r="32" spans="3:4" x14ac:dyDescent="0.3">
      <c r="C32" s="8"/>
      <c r="D32" s="79">
        <v>45566</v>
      </c>
    </row>
    <row r="33" spans="3:4" x14ac:dyDescent="0.3">
      <c r="D33" s="79">
        <v>45658</v>
      </c>
    </row>
    <row r="34" spans="3:4" x14ac:dyDescent="0.3">
      <c r="D34" s="79">
        <v>45748</v>
      </c>
    </row>
    <row r="35" spans="3:4" x14ac:dyDescent="0.3">
      <c r="D35" s="79">
        <v>45839</v>
      </c>
    </row>
    <row r="36" spans="3:4" x14ac:dyDescent="0.3">
      <c r="D36" s="79">
        <v>45931</v>
      </c>
    </row>
    <row r="37" spans="3:4" x14ac:dyDescent="0.3">
      <c r="D37" s="79">
        <v>46023</v>
      </c>
    </row>
    <row r="38" spans="3:4" x14ac:dyDescent="0.3">
      <c r="D38" s="79">
        <v>46113</v>
      </c>
    </row>
    <row r="39" spans="3:4" x14ac:dyDescent="0.3">
      <c r="D39" s="79">
        <v>46204</v>
      </c>
    </row>
    <row r="40" spans="3:4" x14ac:dyDescent="0.3">
      <c r="D40" s="79">
        <v>46296</v>
      </c>
    </row>
    <row r="41" spans="3:4" x14ac:dyDescent="0.3">
      <c r="D41" s="79">
        <v>46388</v>
      </c>
    </row>
    <row r="42" spans="3:4" x14ac:dyDescent="0.3">
      <c r="D42" s="79">
        <v>46478</v>
      </c>
    </row>
    <row r="43" spans="3:4" x14ac:dyDescent="0.3">
      <c r="D43" s="79">
        <v>46569</v>
      </c>
    </row>
    <row r="44" spans="3:4" x14ac:dyDescent="0.3">
      <c r="D44" s="79">
        <v>46661</v>
      </c>
    </row>
    <row r="45" spans="3:4" x14ac:dyDescent="0.3">
      <c r="C45" s="8"/>
      <c r="D45" s="79">
        <v>46753</v>
      </c>
    </row>
    <row r="46" spans="3:4" x14ac:dyDescent="0.3">
      <c r="D46" s="79">
        <v>46844</v>
      </c>
    </row>
    <row r="47" spans="3:4" x14ac:dyDescent="0.3">
      <c r="D47" s="79">
        <v>46935</v>
      </c>
    </row>
    <row r="48" spans="3:4" x14ac:dyDescent="0.3">
      <c r="D48" s="79">
        <v>47027</v>
      </c>
    </row>
    <row r="49" spans="4:4" x14ac:dyDescent="0.3">
      <c r="D49" s="79">
        <v>47119</v>
      </c>
    </row>
    <row r="50" spans="4:4" x14ac:dyDescent="0.3">
      <c r="D50" s="79">
        <v>47209</v>
      </c>
    </row>
    <row r="51" spans="4:4" x14ac:dyDescent="0.3">
      <c r="D51" s="79">
        <v>47300</v>
      </c>
    </row>
    <row r="52" spans="4:4" x14ac:dyDescent="0.3">
      <c r="D52" s="79">
        <v>47392</v>
      </c>
    </row>
    <row r="53" spans="4:4" x14ac:dyDescent="0.3">
      <c r="D53" s="79">
        <v>47484</v>
      </c>
    </row>
    <row r="54" spans="4:4" x14ac:dyDescent="0.3">
      <c r="D54" s="79">
        <v>47574</v>
      </c>
    </row>
    <row r="55" spans="4:4" x14ac:dyDescent="0.3">
      <c r="D55" s="79">
        <v>47665</v>
      </c>
    </row>
    <row r="56" spans="4:4" x14ac:dyDescent="0.3">
      <c r="D56" s="79">
        <v>47757</v>
      </c>
    </row>
    <row r="57" spans="4:4" x14ac:dyDescent="0.3">
      <c r="D57" s="79">
        <v>47849</v>
      </c>
    </row>
  </sheetData>
  <sheetProtection password="C60F"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13</vt:i4>
      </vt:variant>
    </vt:vector>
  </HeadingPairs>
  <TitlesOfParts>
    <vt:vector size="21" baseType="lpstr">
      <vt:lpstr>Титул</vt:lpstr>
      <vt:lpstr>Раздел I</vt:lpstr>
      <vt:lpstr>Раздел II</vt:lpstr>
      <vt:lpstr>Раздел III</vt:lpstr>
      <vt:lpstr>Раздел IV</vt:lpstr>
      <vt:lpstr>Раздел V</vt:lpstr>
      <vt:lpstr>Комментарии</vt:lpstr>
      <vt:lpstr>Список</vt:lpstr>
      <vt:lpstr>Год</vt:lpstr>
      <vt:lpstr>Годы</vt:lpstr>
      <vt:lpstr>Дата</vt:lpstr>
      <vt:lpstr>Комментарии!Заголовки_для_печати</vt:lpstr>
      <vt:lpstr>'Раздел I'!Заголовки_для_печати</vt:lpstr>
      <vt:lpstr>'Раздел II'!Заголовки_для_печати</vt:lpstr>
      <vt:lpstr>'Раздел III'!Заголовки_для_печати</vt:lpstr>
      <vt:lpstr>'Раздел IV'!Заголовки_для_печати</vt:lpstr>
      <vt:lpstr>'Раздел V'!Заголовки_для_печати</vt:lpstr>
      <vt:lpstr>Месяцы</vt:lpstr>
      <vt:lpstr>МО</vt:lpstr>
      <vt:lpstr>Перечень</vt:lpstr>
      <vt:lpstr>Список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2018-10-03T13:02:33Z</dcterms:modified>
</cp:coreProperties>
</file>