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" i="3"/>
  <c r="D18" i="3"/>
  <c r="B43" i="2"/>
  <c r="C18" i="3" l="1"/>
  <c r="B70" i="1"/>
  <c r="E16" i="1"/>
  <c r="F16" i="1" s="1"/>
  <c r="D16" i="1"/>
  <c r="C16" i="1"/>
  <c r="B16" i="1"/>
  <c r="F15" i="1"/>
  <c r="E70" i="1" l="1"/>
  <c r="F70" i="1" s="1"/>
  <c r="D70" i="1"/>
  <c r="C70" i="1"/>
  <c r="F69" i="1"/>
  <c r="E64" i="1"/>
  <c r="F64" i="1" s="1"/>
  <c r="D64" i="1"/>
  <c r="C64" i="1"/>
  <c r="B64" i="1"/>
  <c r="F63" i="1"/>
  <c r="E52" i="1"/>
  <c r="F52" i="1" s="1"/>
  <c r="D52" i="1"/>
  <c r="C52" i="1"/>
  <c r="B52" i="1"/>
  <c r="F51" i="1"/>
  <c r="E58" i="1" l="1"/>
  <c r="F58" i="1" s="1"/>
  <c r="D58" i="1"/>
  <c r="C58" i="1"/>
  <c r="B58" i="1"/>
  <c r="F57" i="1"/>
  <c r="E46" i="1"/>
  <c r="F46" i="1" s="1"/>
  <c r="D46" i="1"/>
  <c r="C46" i="1"/>
  <c r="B46" i="1"/>
  <c r="F45" i="1"/>
  <c r="E40" i="1"/>
  <c r="F40" i="1" s="1"/>
  <c r="D40" i="1"/>
  <c r="C40" i="1"/>
  <c r="B40" i="1"/>
  <c r="F39" i="1"/>
  <c r="E34" i="1"/>
  <c r="F34" i="1" s="1"/>
  <c r="D34" i="1"/>
  <c r="C34" i="1"/>
  <c r="B34" i="1"/>
  <c r="F33" i="1"/>
  <c r="E28" i="1"/>
  <c r="F28" i="1" s="1"/>
  <c r="D28" i="1"/>
  <c r="C28" i="1"/>
  <c r="B28" i="1"/>
  <c r="F27" i="1"/>
  <c r="E22" i="1"/>
  <c r="F22" i="1" s="1"/>
  <c r="D22" i="1"/>
  <c r="C22" i="1"/>
  <c r="B22" i="1"/>
  <c r="F21" i="1"/>
  <c r="E10" i="1"/>
  <c r="D10" i="1"/>
  <c r="C10" i="1"/>
  <c r="B10" i="1"/>
  <c r="B71" i="1" s="1"/>
  <c r="F9" i="1"/>
  <c r="D71" i="1" l="1"/>
  <c r="D72" i="1" s="1"/>
  <c r="C71" i="1"/>
  <c r="C72" i="1" s="1"/>
  <c r="E71" i="1"/>
  <c r="F71" i="1"/>
  <c r="B72" i="1"/>
  <c r="F10" i="1"/>
  <c r="E72" i="1" l="1"/>
  <c r="F72" i="1" s="1"/>
</calcChain>
</file>

<file path=xl/sharedStrings.xml><?xml version="1.0" encoding="utf-8"?>
<sst xmlns="http://schemas.openxmlformats.org/spreadsheetml/2006/main" count="119" uniqueCount="38">
  <si>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</si>
  <si>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</si>
  <si>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</si>
  <si>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</si>
  <si>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Халат  женский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</si>
  <si>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</si>
  <si>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</si>
  <si>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</si>
  <si>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</si>
  <si>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</si>
  <si>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</si>
  <si>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</si>
  <si>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Перчатки трикотажные</t>
  </si>
  <si>
    <t>пара</t>
  </si>
  <si>
    <t>Перчатки латексные</t>
  </si>
  <si>
    <t xml:space="preserve">Перчатки трикотажные </t>
  </si>
  <si>
    <t xml:space="preserve">Перчатки с защитным покрытием, морозостойкие с шерстяными вкладышами </t>
  </si>
  <si>
    <t xml:space="preserve">Рукавицы меховые  </t>
  </si>
  <si>
    <t xml:space="preserve">Фартук </t>
  </si>
  <si>
    <t>ВСЕГО</t>
  </si>
  <si>
    <t>ВСЕГО с доставкой</t>
  </si>
  <si>
    <t>Перчатки из полимерных материалов</t>
  </si>
  <si>
    <t>Плащ  для защиты от воды</t>
  </si>
  <si>
    <t>Средняя цена, руб.</t>
  </si>
  <si>
    <t>Начальная (максимальная) цена, руб.</t>
  </si>
  <si>
    <t>Перчатки для защиты рук от механических воздействий. С точечным покрытием из ПВХ (протектор) на ладонной части. Класс вязки не менее 10. Материал: не менее 70% хлопок, полиэфир. ГОСТ 12.4.252-2013</t>
  </si>
  <si>
    <t>Перчатки для защиты рук от механических воздействий. Класс вязки не менее 10. ГОСТ 12.4.252-2013</t>
  </si>
  <si>
    <t xml:space="preserve">Халат укороченный с центральной застёжкой на «молнии», накладными карманами не менее 2шт.. Отложной воротник с отделкой белого цвета. Рукав короткий. По низу боковых швов разрезы. Декоративный кант, в контрастную полоску по краям халата.
Плотность ткани: не менее 110 г/м²  и не более 150  г/м² . Состав ткани: смесовая, не менее 35% хлопок, полиэфир. Цвет синий
ГОСТ 25294-2003
</t>
  </si>
  <si>
    <t xml:space="preserve">Халат укороченный с центральной застёжкой на «молнии», накладными карманами не менее 2шт. Отложной воротник с отделкой белого цвета. Без рукавов. По низу боковых швов разрезы.Декоративный кант, в контрастную полоску по краям халата.
Плотность ткани: не менее 110 г/м²  и не более 150  г/м² . Состав ткани: смесовая, не менее 35% хлопок, полиэфир. Цвет синий
ГОСТ 25294-2003
</t>
  </si>
  <si>
    <t xml:space="preserve">Защитный плащ  от влаги. Имеет полы, борта, рукава, капюшон, хлястик, тесемки и закрепки
Ткань: прорезиненная. Цвет: темно-зелёный или черный или темно-синий.
</t>
  </si>
  <si>
    <t>Перчатки трикотажные с двойным латексным покрытием на ладонной части. Класс вязки: не менее 10 класса. Материал: не менее  70% хлопок, полиэфир. Вид: манжета. Покрытие: частичное. Длина не менее 22см. ГОСТ 12.4.252-2013</t>
  </si>
  <si>
    <t>Перчатки предназначены для защиты от химических веществ. Герметичные перчатки анатомической формы из натурального латекса с внутренним покрытием из натурального латекса с хлопковым ворсом. Противоскользящая поверхность на ладони и пальцах. Материал: натуральный латекс. Толщина не менее 0,4 мм. Дина не менее 32см. Защита от механических повреждений не менее 2122 согласно стандарту EN 388. ТР ТС 019/2011</t>
  </si>
  <si>
    <t xml:space="preserve">Двойные перчатки из плотного трикотажа, с эластичной манжетой и покрытием ладоней и пальцев натуральным латексом.
Защита от механических воздействий. Защита от пониженных температур. Материал: Полиэфир. Описание материала: Верхняя перчатка: 100 % полиэфирная пряжа кольцевого прядения. Внутренняя перчатка: 100% акрил
Материал покрытия: Латекс. Описание материала покрытия: Рельефная и нескользящая поверхность и высокая чувствительность пальцев. Тип покрытия: Частичное. Длина не менее 26см.
ТР ТС 019/2011
</t>
  </si>
  <si>
    <t>Перчатки предназначены для защиты от масел, красок, лака. Герметичные перчатки анатомической формы из натурального латекса с добавлением неопрена с внутренним покрытием из натурального латекса с хлопковым ворсом. Противоскользящая поверхность на ладони и пальцах. Материал: натуральный латекс. Толщина не менее 0,7 мм. Дина не менее 33см. Защита от механических повреждений не менее 2122 согласно стандарту EN 388. ТР ТС 019/2011</t>
  </si>
  <si>
    <t>Рукавицы защитные от пониженных температур. Ткань смесовая: не менее 35% хлопок, полиэфир. Плотность ткани не менее 240 г/м² .Утеплитель - искусственный мех. ГОСТ 12.4.010-75</t>
  </si>
  <si>
    <t>Тип ткани: 100% хлопок. Фартук с цельнокроеным нагрудником, с замкнутой шейной бретелью. Завязки на поясе. Накладные карманы. Плотность ткани не менее 240г/м²  Цвет: синий. ТР ТС 019/2011</t>
  </si>
  <si>
    <t>IV. ОБОСНОВАНИЕ НАЧАЛЬНОЙ (МАКСИМАЛЬНОЙ) ЦЕНЫ КОНТРАКТА НА ПОСТАВКУ СПЕЦОДЕЖДЫ</t>
  </si>
  <si>
    <t xml:space="preserve">Начальная (максимальная цена) контракта составляет 51 051 (пятьдесят одна тысяча пятьдесят один) рубль 18 копеек
1* - Коммерческое предложение  № б/н от 20.02.2018г.
2* - Коммерческое предложение  № б/н от 20.02.2018г.
3* - Коммерческое предложение  № б/н от 20.02.2018г.
Работник контрактной службы                                                                                                                                                                              Логинова Н.Н.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</si>
</sst>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8"/>
  <sheetViews>
    <sheetView tabSelected="1" topLeftCell="A49" workbookViewId="0">
      <selection activeCell="A74" sqref="A74:F75"/>
    </sheetView>
  </sheetViews>
  <sheetFormatPr defaultRowHeight="15.75" x14ac:dyDescent="0.25"/>
  <cols>
    <col min="1" max="1" width="17.375" customWidth="1"/>
    <col min="2" max="3" width="22.125" customWidth="1"/>
    <col min="4" max="4" width="22.125" style="25" customWidth="1"/>
    <col min="5" max="5" width="27.625" customWidth="1"/>
    <col min="6" max="6" width="18.625" customWidth="1"/>
    <col min="7" max="7" width="9" style="26"/>
    <col min="8" max="8" width="9" style="27"/>
  </cols>
  <sheetData>
    <row r="1" spans="1:8" ht="37.5" customHeight="1" thickBot="1" x14ac:dyDescent="0.3">
      <c r="A1" s="49" t="s">
        <v>36</v>
      </c>
      <c r="B1" s="49"/>
      <c r="C1" s="49"/>
      <c r="D1" s="49"/>
      <c r="E1" s="49"/>
      <c r="F1" s="49"/>
      <c r="G1"/>
      <c r="H1"/>
    </row>
    <row r="2" spans="1:8" s="3" customFormat="1" ht="37.5" customHeight="1" thickTop="1" thickBot="1" x14ac:dyDescent="0.25">
      <c r="A2" s="1" t="s">
        <v>0</v>
      </c>
      <c r="B2" s="2"/>
      <c r="C2" s="2"/>
      <c r="D2" s="2"/>
      <c r="E2" s="2"/>
      <c r="F2" s="2"/>
    </row>
    <row r="3" spans="1:8" ht="29.25" customHeight="1" thickTop="1" thickBot="1" x14ac:dyDescent="0.3">
      <c r="A3" s="50" t="s">
        <v>1</v>
      </c>
      <c r="B3" s="52" t="s">
        <v>2</v>
      </c>
      <c r="C3" s="53"/>
      <c r="D3" s="54"/>
      <c r="E3" s="4" t="s">
        <v>23</v>
      </c>
      <c r="F3" s="5" t="s">
        <v>24</v>
      </c>
      <c r="G3"/>
      <c r="H3"/>
    </row>
    <row r="4" spans="1:8" ht="20.100000000000001" customHeight="1" thickBot="1" x14ac:dyDescent="0.3">
      <c r="A4" s="51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3</v>
      </c>
      <c r="B5" s="35" t="s">
        <v>4</v>
      </c>
      <c r="C5" s="36"/>
      <c r="D5" s="36"/>
      <c r="E5" s="37"/>
      <c r="F5" s="38"/>
      <c r="G5"/>
      <c r="H5"/>
    </row>
    <row r="6" spans="1:8" ht="55.5" customHeight="1" thickBot="1" x14ac:dyDescent="0.3">
      <c r="A6" s="11" t="s">
        <v>5</v>
      </c>
      <c r="B6" s="40" t="s">
        <v>27</v>
      </c>
      <c r="C6" s="41"/>
      <c r="D6" s="41"/>
      <c r="E6" s="42"/>
      <c r="F6" s="39"/>
      <c r="G6"/>
      <c r="H6"/>
    </row>
    <row r="7" spans="1:8" ht="20.100000000000001" customHeight="1" thickTop="1" thickBot="1" x14ac:dyDescent="0.3">
      <c r="A7" s="11" t="s">
        <v>6</v>
      </c>
      <c r="B7" s="12">
        <v>23</v>
      </c>
      <c r="C7" s="13" t="s">
        <v>7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8</v>
      </c>
      <c r="B8" s="43" t="s">
        <v>9</v>
      </c>
      <c r="C8" s="44"/>
      <c r="D8" s="44"/>
      <c r="E8" s="45"/>
      <c r="F8" s="15"/>
      <c r="G8"/>
      <c r="H8"/>
    </row>
    <row r="9" spans="1:8" ht="20.100000000000001" customHeight="1" thickTop="1" thickBot="1" x14ac:dyDescent="0.3">
      <c r="A9" s="11" t="s">
        <v>10</v>
      </c>
      <c r="B9" s="16">
        <v>565</v>
      </c>
      <c r="C9" s="17">
        <v>581</v>
      </c>
      <c r="D9" s="18">
        <v>600</v>
      </c>
      <c r="E9" s="18">
        <v>582</v>
      </c>
      <c r="F9" s="19">
        <f>E9</f>
        <v>582</v>
      </c>
      <c r="G9"/>
      <c r="H9"/>
    </row>
    <row r="10" spans="1:8" ht="20.100000000000001" customHeight="1" thickTop="1" thickBot="1" x14ac:dyDescent="0.3">
      <c r="A10" s="11" t="s">
        <v>11</v>
      </c>
      <c r="B10" s="16">
        <f>B9*B7</f>
        <v>12995</v>
      </c>
      <c r="C10" s="17">
        <f>C9*B7</f>
        <v>13363</v>
      </c>
      <c r="D10" s="18">
        <f>D9*B7</f>
        <v>13800</v>
      </c>
      <c r="E10" s="18">
        <f>B7*E9</f>
        <v>13386</v>
      </c>
      <c r="F10" s="19">
        <f>E10</f>
        <v>13386</v>
      </c>
      <c r="G10"/>
      <c r="H10"/>
    </row>
    <row r="11" spans="1:8" ht="20.100000000000001" customHeight="1" thickTop="1" x14ac:dyDescent="0.25">
      <c r="A11" s="10" t="s">
        <v>3</v>
      </c>
      <c r="B11" s="35" t="s">
        <v>4</v>
      </c>
      <c r="C11" s="36"/>
      <c r="D11" s="36"/>
      <c r="E11" s="37"/>
      <c r="F11" s="38"/>
      <c r="G11"/>
      <c r="H11"/>
    </row>
    <row r="12" spans="1:8" ht="57" customHeight="1" thickBot="1" x14ac:dyDescent="0.3">
      <c r="A12" s="11" t="s">
        <v>5</v>
      </c>
      <c r="B12" s="40" t="s">
        <v>28</v>
      </c>
      <c r="C12" s="41"/>
      <c r="D12" s="41"/>
      <c r="E12" s="42"/>
      <c r="F12" s="39"/>
      <c r="G12"/>
      <c r="H12"/>
    </row>
    <row r="13" spans="1:8" ht="20.100000000000001" customHeight="1" thickTop="1" thickBot="1" x14ac:dyDescent="0.3">
      <c r="A13" s="11" t="s">
        <v>6</v>
      </c>
      <c r="B13" s="12">
        <v>7</v>
      </c>
      <c r="C13" s="13" t="s">
        <v>7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8</v>
      </c>
      <c r="B14" s="43" t="s">
        <v>9</v>
      </c>
      <c r="C14" s="44"/>
      <c r="D14" s="44"/>
      <c r="E14" s="45"/>
      <c r="F14" s="15"/>
      <c r="G14"/>
      <c r="H14"/>
    </row>
    <row r="15" spans="1:8" ht="20.100000000000001" customHeight="1" thickTop="1" thickBot="1" x14ac:dyDescent="0.3">
      <c r="A15" s="11" t="s">
        <v>10</v>
      </c>
      <c r="B15" s="16">
        <v>605</v>
      </c>
      <c r="C15" s="17">
        <v>610</v>
      </c>
      <c r="D15" s="18">
        <v>620</v>
      </c>
      <c r="E15" s="18">
        <v>611.66999999999996</v>
      </c>
      <c r="F15" s="19">
        <f>E15</f>
        <v>611.66999999999996</v>
      </c>
      <c r="G15"/>
      <c r="H15"/>
    </row>
    <row r="16" spans="1:8" ht="20.100000000000001" customHeight="1" thickTop="1" thickBot="1" x14ac:dyDescent="0.3">
      <c r="A16" s="11" t="s">
        <v>11</v>
      </c>
      <c r="B16" s="16">
        <f>B15*B13</f>
        <v>4235</v>
      </c>
      <c r="C16" s="17">
        <f>C15*B13</f>
        <v>4270</v>
      </c>
      <c r="D16" s="18">
        <f>D15*B13</f>
        <v>4340</v>
      </c>
      <c r="E16" s="18">
        <f>B13*E15</f>
        <v>4281.6899999999996</v>
      </c>
      <c r="F16" s="19">
        <f>E16</f>
        <v>4281.6899999999996</v>
      </c>
      <c r="G16"/>
      <c r="H16"/>
    </row>
    <row r="17" spans="1:8" ht="20.100000000000001" customHeight="1" thickTop="1" x14ac:dyDescent="0.25">
      <c r="A17" s="10" t="s">
        <v>3</v>
      </c>
      <c r="B17" s="35" t="s">
        <v>12</v>
      </c>
      <c r="C17" s="36"/>
      <c r="D17" s="36"/>
      <c r="E17" s="37"/>
      <c r="F17" s="38"/>
      <c r="G17"/>
      <c r="H17"/>
    </row>
    <row r="18" spans="1:8" ht="21.75" customHeight="1" thickBot="1" x14ac:dyDescent="0.3">
      <c r="A18" s="11" t="s">
        <v>5</v>
      </c>
      <c r="B18" s="46" t="s">
        <v>30</v>
      </c>
      <c r="C18" s="47"/>
      <c r="D18" s="47"/>
      <c r="E18" s="48"/>
      <c r="F18" s="39"/>
      <c r="G18"/>
      <c r="H18"/>
    </row>
    <row r="19" spans="1:8" ht="20.100000000000001" customHeight="1" thickTop="1" thickBot="1" x14ac:dyDescent="0.3">
      <c r="A19" s="11" t="s">
        <v>6</v>
      </c>
      <c r="B19" s="12">
        <v>254</v>
      </c>
      <c r="C19" s="13" t="s">
        <v>13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8</v>
      </c>
      <c r="B20" s="43" t="s">
        <v>9</v>
      </c>
      <c r="C20" s="44"/>
      <c r="D20" s="44"/>
      <c r="E20" s="45"/>
      <c r="F20" s="15"/>
      <c r="G20"/>
      <c r="H20"/>
    </row>
    <row r="21" spans="1:8" ht="20.100000000000001" customHeight="1" thickTop="1" thickBot="1" x14ac:dyDescent="0.3">
      <c r="A21" s="11" t="s">
        <v>10</v>
      </c>
      <c r="B21" s="16">
        <v>19.84</v>
      </c>
      <c r="C21" s="17">
        <v>20</v>
      </c>
      <c r="D21" s="18">
        <v>20</v>
      </c>
      <c r="E21" s="18">
        <v>19.95</v>
      </c>
      <c r="F21" s="19">
        <f>E21</f>
        <v>19.95</v>
      </c>
      <c r="G21"/>
      <c r="H21"/>
    </row>
    <row r="22" spans="1:8" ht="20.100000000000001" customHeight="1" thickTop="1" thickBot="1" x14ac:dyDescent="0.3">
      <c r="A22" s="11" t="s">
        <v>11</v>
      </c>
      <c r="B22" s="16">
        <f>B21*B19</f>
        <v>5039.3599999999997</v>
      </c>
      <c r="C22" s="17">
        <f>C21*B19</f>
        <v>5080</v>
      </c>
      <c r="D22" s="18">
        <f>D21*B19</f>
        <v>5080</v>
      </c>
      <c r="E22" s="18">
        <f>B19*E21</f>
        <v>5067.3</v>
      </c>
      <c r="F22" s="19">
        <f>E22</f>
        <v>5067.3</v>
      </c>
      <c r="G22"/>
      <c r="H22"/>
    </row>
    <row r="23" spans="1:8" ht="20.100000000000001" customHeight="1" thickTop="1" x14ac:dyDescent="0.25">
      <c r="A23" s="10" t="s">
        <v>3</v>
      </c>
      <c r="B23" s="35" t="s">
        <v>14</v>
      </c>
      <c r="C23" s="36"/>
      <c r="D23" s="36"/>
      <c r="E23" s="37"/>
      <c r="F23" s="38"/>
      <c r="G23"/>
      <c r="H23"/>
    </row>
    <row r="24" spans="1:8" ht="45.75" customHeight="1" thickBot="1" x14ac:dyDescent="0.3">
      <c r="A24" s="11" t="s">
        <v>5</v>
      </c>
      <c r="B24" s="40" t="s">
        <v>31</v>
      </c>
      <c r="C24" s="41"/>
      <c r="D24" s="41"/>
      <c r="E24" s="42"/>
      <c r="F24" s="39"/>
      <c r="G24"/>
      <c r="H24"/>
    </row>
    <row r="25" spans="1:8" ht="20.100000000000001" customHeight="1" thickTop="1" thickBot="1" x14ac:dyDescent="0.3">
      <c r="A25" s="11" t="s">
        <v>6</v>
      </c>
      <c r="B25" s="12">
        <v>264</v>
      </c>
      <c r="C25" s="13" t="s">
        <v>13</v>
      </c>
      <c r="D25" s="13"/>
      <c r="E25" s="14"/>
      <c r="F25" s="15"/>
      <c r="G25"/>
      <c r="H25"/>
    </row>
    <row r="26" spans="1:8" ht="20.100000000000001" customHeight="1" thickTop="1" thickBot="1" x14ac:dyDescent="0.3">
      <c r="A26" s="11" t="s">
        <v>8</v>
      </c>
      <c r="B26" s="43" t="s">
        <v>9</v>
      </c>
      <c r="C26" s="44"/>
      <c r="D26" s="44"/>
      <c r="E26" s="45"/>
      <c r="F26" s="15"/>
      <c r="G26"/>
      <c r="H26"/>
    </row>
    <row r="27" spans="1:8" ht="20.100000000000001" customHeight="1" thickTop="1" thickBot="1" x14ac:dyDescent="0.3">
      <c r="A27" s="11" t="s">
        <v>10</v>
      </c>
      <c r="B27" s="16">
        <v>42.15</v>
      </c>
      <c r="C27" s="17">
        <v>43</v>
      </c>
      <c r="D27" s="18">
        <v>45</v>
      </c>
      <c r="E27" s="18">
        <v>43.38</v>
      </c>
      <c r="F27" s="19">
        <f>E27</f>
        <v>43.38</v>
      </c>
      <c r="G27"/>
      <c r="H27"/>
    </row>
    <row r="28" spans="1:8" ht="20.100000000000001" customHeight="1" thickTop="1" thickBot="1" x14ac:dyDescent="0.3">
      <c r="A28" s="11" t="s">
        <v>11</v>
      </c>
      <c r="B28" s="16">
        <f>B27*B25</f>
        <v>11127.6</v>
      </c>
      <c r="C28" s="17">
        <f>C27*B25</f>
        <v>11352</v>
      </c>
      <c r="D28" s="18">
        <f>D27*B25</f>
        <v>11880</v>
      </c>
      <c r="E28" s="18">
        <f>B25*E27</f>
        <v>11452.320000000002</v>
      </c>
      <c r="F28" s="19">
        <f>E28</f>
        <v>11452.320000000002</v>
      </c>
      <c r="G28"/>
      <c r="H28"/>
    </row>
    <row r="29" spans="1:8" ht="20.100000000000001" customHeight="1" thickTop="1" x14ac:dyDescent="0.25">
      <c r="A29" s="10" t="s">
        <v>3</v>
      </c>
      <c r="B29" s="35" t="s">
        <v>15</v>
      </c>
      <c r="C29" s="36"/>
      <c r="D29" s="36"/>
      <c r="E29" s="37"/>
      <c r="F29" s="38"/>
      <c r="G29"/>
      <c r="H29"/>
    </row>
    <row r="30" spans="1:8" ht="30.75" customHeight="1" thickBot="1" x14ac:dyDescent="0.3">
      <c r="A30" s="11" t="s">
        <v>5</v>
      </c>
      <c r="B30" s="40" t="s">
        <v>25</v>
      </c>
      <c r="C30" s="41"/>
      <c r="D30" s="41"/>
      <c r="E30" s="42"/>
      <c r="F30" s="39"/>
      <c r="G30"/>
      <c r="H30"/>
    </row>
    <row r="31" spans="1:8" ht="20.100000000000001" customHeight="1" thickTop="1" thickBot="1" x14ac:dyDescent="0.3">
      <c r="A31" s="11" t="s">
        <v>6</v>
      </c>
      <c r="B31" s="12">
        <v>3</v>
      </c>
      <c r="C31" s="13" t="s">
        <v>13</v>
      </c>
      <c r="D31" s="13"/>
      <c r="E31" s="14"/>
      <c r="F31" s="15"/>
      <c r="G31"/>
      <c r="H31"/>
    </row>
    <row r="32" spans="1:8" ht="20.100000000000001" customHeight="1" thickTop="1" thickBot="1" x14ac:dyDescent="0.3">
      <c r="A32" s="11" t="s">
        <v>8</v>
      </c>
      <c r="B32" s="43" t="s">
        <v>9</v>
      </c>
      <c r="C32" s="44"/>
      <c r="D32" s="44"/>
      <c r="E32" s="45"/>
      <c r="F32" s="15"/>
      <c r="G32"/>
      <c r="H32"/>
    </row>
    <row r="33" spans="1:8" ht="20.100000000000001" customHeight="1" thickTop="1" thickBot="1" x14ac:dyDescent="0.3">
      <c r="A33" s="11" t="s">
        <v>10</v>
      </c>
      <c r="B33" s="16">
        <v>14</v>
      </c>
      <c r="C33" s="17">
        <v>15</v>
      </c>
      <c r="D33" s="18">
        <v>15.2</v>
      </c>
      <c r="E33" s="18">
        <v>14.73</v>
      </c>
      <c r="F33" s="19">
        <f>E33</f>
        <v>14.73</v>
      </c>
      <c r="G33"/>
      <c r="H33"/>
    </row>
    <row r="34" spans="1:8" ht="20.100000000000001" customHeight="1" thickTop="1" thickBot="1" x14ac:dyDescent="0.3">
      <c r="A34" s="11" t="s">
        <v>11</v>
      </c>
      <c r="B34" s="16">
        <f>B33*B31</f>
        <v>42</v>
      </c>
      <c r="C34" s="17">
        <f>C33*B31</f>
        <v>45</v>
      </c>
      <c r="D34" s="18">
        <f>D33*B31</f>
        <v>45.599999999999994</v>
      </c>
      <c r="E34" s="18">
        <f>B31*E33</f>
        <v>44.19</v>
      </c>
      <c r="F34" s="19">
        <f>E34</f>
        <v>44.19</v>
      </c>
      <c r="G34"/>
      <c r="H34"/>
    </row>
    <row r="35" spans="1:8" ht="20.100000000000001" customHeight="1" thickTop="1" x14ac:dyDescent="0.25">
      <c r="A35" s="10" t="s">
        <v>3</v>
      </c>
      <c r="B35" s="35" t="s">
        <v>15</v>
      </c>
      <c r="C35" s="36"/>
      <c r="D35" s="36"/>
      <c r="E35" s="37"/>
      <c r="F35" s="38"/>
      <c r="G35"/>
      <c r="H35"/>
    </row>
    <row r="36" spans="1:8" ht="16.5" customHeight="1" thickBot="1" x14ac:dyDescent="0.3">
      <c r="A36" s="11" t="s">
        <v>5</v>
      </c>
      <c r="B36" s="40" t="s">
        <v>26</v>
      </c>
      <c r="C36" s="41"/>
      <c r="D36" s="41"/>
      <c r="E36" s="42"/>
      <c r="F36" s="39"/>
      <c r="G36"/>
      <c r="H36"/>
    </row>
    <row r="37" spans="1:8" ht="20.100000000000001" customHeight="1" thickTop="1" thickBot="1" x14ac:dyDescent="0.3">
      <c r="A37" s="11" t="s">
        <v>6</v>
      </c>
      <c r="B37" s="12">
        <v>36</v>
      </c>
      <c r="C37" s="13" t="s">
        <v>13</v>
      </c>
      <c r="D37" s="13"/>
      <c r="E37" s="14"/>
      <c r="F37" s="15"/>
      <c r="G37"/>
      <c r="H37"/>
    </row>
    <row r="38" spans="1:8" ht="20.100000000000001" customHeight="1" thickTop="1" thickBot="1" x14ac:dyDescent="0.3">
      <c r="A38" s="11" t="s">
        <v>8</v>
      </c>
      <c r="B38" s="43" t="s">
        <v>9</v>
      </c>
      <c r="C38" s="44"/>
      <c r="D38" s="44"/>
      <c r="E38" s="45"/>
      <c r="F38" s="15"/>
      <c r="G38"/>
      <c r="H38"/>
    </row>
    <row r="39" spans="1:8" ht="20.100000000000001" customHeight="1" thickTop="1" thickBot="1" x14ac:dyDescent="0.3">
      <c r="A39" s="11" t="s">
        <v>10</v>
      </c>
      <c r="B39" s="16">
        <v>16.52</v>
      </c>
      <c r="C39" s="17">
        <v>17</v>
      </c>
      <c r="D39" s="18">
        <v>17.600000000000001</v>
      </c>
      <c r="E39" s="18">
        <v>17.04</v>
      </c>
      <c r="F39" s="19">
        <f>E39</f>
        <v>17.04</v>
      </c>
      <c r="G39"/>
      <c r="H39"/>
    </row>
    <row r="40" spans="1:8" ht="20.100000000000001" customHeight="1" thickTop="1" thickBot="1" x14ac:dyDescent="0.3">
      <c r="A40" s="11" t="s">
        <v>11</v>
      </c>
      <c r="B40" s="16">
        <f>B39*B37</f>
        <v>594.72</v>
      </c>
      <c r="C40" s="17">
        <f>C39*B37</f>
        <v>612</v>
      </c>
      <c r="D40" s="18">
        <f>D39*B37</f>
        <v>633.6</v>
      </c>
      <c r="E40" s="18">
        <f>B37*E39</f>
        <v>613.43999999999994</v>
      </c>
      <c r="F40" s="19">
        <f>E40</f>
        <v>613.43999999999994</v>
      </c>
      <c r="G40"/>
      <c r="H40"/>
    </row>
    <row r="41" spans="1:8" ht="20.100000000000001" customHeight="1" thickTop="1" x14ac:dyDescent="0.25">
      <c r="A41" s="10" t="s">
        <v>3</v>
      </c>
      <c r="B41" s="35" t="s">
        <v>16</v>
      </c>
      <c r="C41" s="36"/>
      <c r="D41" s="36"/>
      <c r="E41" s="37"/>
      <c r="F41" s="38"/>
      <c r="G41"/>
      <c r="H41"/>
    </row>
    <row r="42" spans="1:8" ht="79.5" customHeight="1" thickBot="1" x14ac:dyDescent="0.3">
      <c r="A42" s="11" t="s">
        <v>5</v>
      </c>
      <c r="B42" s="40" t="s">
        <v>32</v>
      </c>
      <c r="C42" s="41"/>
      <c r="D42" s="41"/>
      <c r="E42" s="42"/>
      <c r="F42" s="39"/>
      <c r="G42"/>
      <c r="H42"/>
    </row>
    <row r="43" spans="1:8" ht="20.100000000000001" customHeight="1" thickTop="1" thickBot="1" x14ac:dyDescent="0.3">
      <c r="A43" s="11" t="s">
        <v>6</v>
      </c>
      <c r="B43" s="12">
        <v>24</v>
      </c>
      <c r="C43" s="13" t="s">
        <v>13</v>
      </c>
      <c r="D43" s="13"/>
      <c r="E43" s="14"/>
      <c r="F43" s="15"/>
      <c r="G43"/>
      <c r="H43"/>
    </row>
    <row r="44" spans="1:8" ht="20.100000000000001" customHeight="1" thickTop="1" thickBot="1" x14ac:dyDescent="0.3">
      <c r="A44" s="11" t="s">
        <v>8</v>
      </c>
      <c r="B44" s="43" t="s">
        <v>9</v>
      </c>
      <c r="C44" s="44"/>
      <c r="D44" s="44"/>
      <c r="E44" s="45"/>
      <c r="F44" s="15"/>
      <c r="G44"/>
      <c r="H44"/>
    </row>
    <row r="45" spans="1:8" ht="20.100000000000001" customHeight="1" thickTop="1" thickBot="1" x14ac:dyDescent="0.3">
      <c r="A45" s="11" t="s">
        <v>10</v>
      </c>
      <c r="B45" s="16">
        <v>120</v>
      </c>
      <c r="C45" s="17">
        <v>135</v>
      </c>
      <c r="D45" s="18">
        <v>138</v>
      </c>
      <c r="E45" s="18">
        <v>131</v>
      </c>
      <c r="F45" s="19">
        <f>E45</f>
        <v>131</v>
      </c>
      <c r="G45"/>
      <c r="H45"/>
    </row>
    <row r="46" spans="1:8" ht="20.100000000000001" customHeight="1" thickTop="1" thickBot="1" x14ac:dyDescent="0.3">
      <c r="A46" s="11" t="s">
        <v>11</v>
      </c>
      <c r="B46" s="16">
        <f>B45*B43</f>
        <v>2880</v>
      </c>
      <c r="C46" s="17">
        <f>C45*B43</f>
        <v>3240</v>
      </c>
      <c r="D46" s="18">
        <f>D45*B43</f>
        <v>3312</v>
      </c>
      <c r="E46" s="18">
        <f>B43*E45</f>
        <v>3144</v>
      </c>
      <c r="F46" s="19">
        <f>E46</f>
        <v>3144</v>
      </c>
      <c r="G46"/>
      <c r="H46"/>
    </row>
    <row r="47" spans="1:8" ht="20.100000000000001" customHeight="1" thickTop="1" x14ac:dyDescent="0.25">
      <c r="A47" s="10" t="s">
        <v>3</v>
      </c>
      <c r="B47" s="35" t="s">
        <v>21</v>
      </c>
      <c r="C47" s="36"/>
      <c r="D47" s="36"/>
      <c r="E47" s="37"/>
      <c r="F47" s="38"/>
      <c r="G47"/>
      <c r="H47"/>
    </row>
    <row r="48" spans="1:8" ht="54" customHeight="1" thickBot="1" x14ac:dyDescent="0.3">
      <c r="A48" s="11" t="s">
        <v>5</v>
      </c>
      <c r="B48" s="40" t="s">
        <v>33</v>
      </c>
      <c r="C48" s="41"/>
      <c r="D48" s="41"/>
      <c r="E48" s="42"/>
      <c r="F48" s="39"/>
      <c r="G48"/>
      <c r="H48"/>
    </row>
    <row r="49" spans="1:8" ht="20.100000000000001" customHeight="1" thickTop="1" thickBot="1" x14ac:dyDescent="0.3">
      <c r="A49" s="11" t="s">
        <v>6</v>
      </c>
      <c r="B49" s="12">
        <v>72</v>
      </c>
      <c r="C49" s="13" t="s">
        <v>13</v>
      </c>
      <c r="D49" s="13"/>
      <c r="E49" s="14"/>
      <c r="F49" s="15"/>
      <c r="G49"/>
      <c r="H49"/>
    </row>
    <row r="50" spans="1:8" ht="20.100000000000001" customHeight="1" thickTop="1" thickBot="1" x14ac:dyDescent="0.3">
      <c r="A50" s="11" t="s">
        <v>8</v>
      </c>
      <c r="B50" s="43" t="s">
        <v>9</v>
      </c>
      <c r="C50" s="44"/>
      <c r="D50" s="44"/>
      <c r="E50" s="45"/>
      <c r="F50" s="15"/>
      <c r="G50"/>
      <c r="H50"/>
    </row>
    <row r="51" spans="1:8" ht="20.100000000000001" customHeight="1" thickTop="1" thickBot="1" x14ac:dyDescent="0.3">
      <c r="A51" s="11" t="s">
        <v>10</v>
      </c>
      <c r="B51" s="16">
        <v>123.87</v>
      </c>
      <c r="C51" s="17">
        <v>127</v>
      </c>
      <c r="D51" s="18">
        <v>128</v>
      </c>
      <c r="E51" s="18">
        <v>126.29</v>
      </c>
      <c r="F51" s="19">
        <f>E51</f>
        <v>126.29</v>
      </c>
      <c r="G51"/>
      <c r="H51"/>
    </row>
    <row r="52" spans="1:8" ht="20.100000000000001" customHeight="1" thickTop="1" thickBot="1" x14ac:dyDescent="0.3">
      <c r="A52" s="11" t="s">
        <v>11</v>
      </c>
      <c r="B52" s="16">
        <f>B51*B49</f>
        <v>8918.64</v>
      </c>
      <c r="C52" s="17">
        <f>C51*B49</f>
        <v>9144</v>
      </c>
      <c r="D52" s="18">
        <f>D51*B49</f>
        <v>9216</v>
      </c>
      <c r="E52" s="18">
        <f>B49*E51</f>
        <v>9092.880000000001</v>
      </c>
      <c r="F52" s="19">
        <f>E52</f>
        <v>9092.880000000001</v>
      </c>
      <c r="G52"/>
      <c r="H52"/>
    </row>
    <row r="53" spans="1:8" ht="20.100000000000001" customHeight="1" thickTop="1" x14ac:dyDescent="0.25">
      <c r="A53" s="10" t="s">
        <v>3</v>
      </c>
      <c r="B53" s="35" t="s">
        <v>17</v>
      </c>
      <c r="C53" s="36"/>
      <c r="D53" s="36"/>
      <c r="E53" s="37"/>
      <c r="F53" s="38"/>
      <c r="G53"/>
      <c r="H53"/>
    </row>
    <row r="54" spans="1:8" ht="27.75" customHeight="1" thickBot="1" x14ac:dyDescent="0.3">
      <c r="A54" s="11" t="s">
        <v>5</v>
      </c>
      <c r="B54" s="40" t="s">
        <v>34</v>
      </c>
      <c r="C54" s="41"/>
      <c r="D54" s="41"/>
      <c r="E54" s="42"/>
      <c r="F54" s="39"/>
      <c r="G54"/>
      <c r="H54"/>
    </row>
    <row r="55" spans="1:8" ht="20.100000000000001" customHeight="1" thickTop="1" thickBot="1" x14ac:dyDescent="0.3">
      <c r="A55" s="11" t="s">
        <v>6</v>
      </c>
      <c r="B55" s="12">
        <v>6</v>
      </c>
      <c r="C55" s="13" t="s">
        <v>13</v>
      </c>
      <c r="D55" s="13"/>
      <c r="E55" s="14"/>
      <c r="F55" s="15"/>
      <c r="G55"/>
      <c r="H55"/>
    </row>
    <row r="56" spans="1:8" ht="20.100000000000001" customHeight="1" thickTop="1" thickBot="1" x14ac:dyDescent="0.3">
      <c r="A56" s="11" t="s">
        <v>8</v>
      </c>
      <c r="B56" s="43" t="s">
        <v>9</v>
      </c>
      <c r="C56" s="44"/>
      <c r="D56" s="44"/>
      <c r="E56" s="45"/>
      <c r="F56" s="15"/>
      <c r="G56"/>
      <c r="H56"/>
    </row>
    <row r="57" spans="1:8" ht="20.100000000000001" customHeight="1" thickTop="1" thickBot="1" x14ac:dyDescent="0.3">
      <c r="A57" s="11" t="s">
        <v>10</v>
      </c>
      <c r="B57" s="16">
        <v>68.8</v>
      </c>
      <c r="C57" s="17">
        <v>71</v>
      </c>
      <c r="D57" s="18">
        <v>72</v>
      </c>
      <c r="E57" s="18">
        <v>70.599999999999994</v>
      </c>
      <c r="F57" s="19">
        <f>E57</f>
        <v>70.599999999999994</v>
      </c>
      <c r="G57"/>
      <c r="H57"/>
    </row>
    <row r="58" spans="1:8" ht="20.100000000000001" customHeight="1" thickTop="1" thickBot="1" x14ac:dyDescent="0.3">
      <c r="A58" s="11" t="s">
        <v>11</v>
      </c>
      <c r="B58" s="16">
        <f>B57*B55</f>
        <v>412.79999999999995</v>
      </c>
      <c r="C58" s="17">
        <f>C57*B55</f>
        <v>426</v>
      </c>
      <c r="D58" s="18">
        <f>D57*B55</f>
        <v>432</v>
      </c>
      <c r="E58" s="18">
        <f>B55*E57</f>
        <v>423.59999999999997</v>
      </c>
      <c r="F58" s="19">
        <f>E58</f>
        <v>423.59999999999997</v>
      </c>
      <c r="G58"/>
      <c r="H58"/>
    </row>
    <row r="59" spans="1:8" ht="20.100000000000001" customHeight="1" thickTop="1" x14ac:dyDescent="0.25">
      <c r="A59" s="10" t="s">
        <v>3</v>
      </c>
      <c r="B59" s="35" t="s">
        <v>18</v>
      </c>
      <c r="C59" s="36"/>
      <c r="D59" s="36"/>
      <c r="E59" s="37"/>
      <c r="F59" s="38"/>
      <c r="G59"/>
      <c r="H59"/>
    </row>
    <row r="60" spans="1:8" ht="31.5" customHeight="1" thickBot="1" x14ac:dyDescent="0.3">
      <c r="A60" s="11" t="s">
        <v>5</v>
      </c>
      <c r="B60" s="40" t="s">
        <v>35</v>
      </c>
      <c r="C60" s="41"/>
      <c r="D60" s="41"/>
      <c r="E60" s="42"/>
      <c r="F60" s="39"/>
      <c r="G60"/>
      <c r="H60"/>
    </row>
    <row r="61" spans="1:8" ht="20.100000000000001" customHeight="1" thickTop="1" thickBot="1" x14ac:dyDescent="0.3">
      <c r="A61" s="11" t="s">
        <v>6</v>
      </c>
      <c r="B61" s="12">
        <v>12</v>
      </c>
      <c r="C61" s="13" t="s">
        <v>7</v>
      </c>
      <c r="D61" s="13"/>
      <c r="E61" s="14"/>
      <c r="F61" s="15"/>
      <c r="G61"/>
      <c r="H61"/>
    </row>
    <row r="62" spans="1:8" ht="20.100000000000001" customHeight="1" thickTop="1" thickBot="1" x14ac:dyDescent="0.3">
      <c r="A62" s="11" t="s">
        <v>8</v>
      </c>
      <c r="B62" s="43" t="s">
        <v>9</v>
      </c>
      <c r="C62" s="44"/>
      <c r="D62" s="44"/>
      <c r="E62" s="45"/>
      <c r="F62" s="15"/>
      <c r="G62"/>
      <c r="H62"/>
    </row>
    <row r="63" spans="1:8" ht="20.100000000000001" customHeight="1" thickTop="1" thickBot="1" x14ac:dyDescent="0.3">
      <c r="A63" s="11" t="s">
        <v>10</v>
      </c>
      <c r="B63" s="16">
        <v>157.19</v>
      </c>
      <c r="C63" s="17">
        <v>168</v>
      </c>
      <c r="D63" s="18">
        <v>170</v>
      </c>
      <c r="E63" s="18">
        <v>165.06</v>
      </c>
      <c r="F63" s="19">
        <f>E63</f>
        <v>165.06</v>
      </c>
      <c r="G63"/>
      <c r="H63"/>
    </row>
    <row r="64" spans="1:8" ht="20.100000000000001" customHeight="1" thickTop="1" thickBot="1" x14ac:dyDescent="0.3">
      <c r="A64" s="11" t="s">
        <v>11</v>
      </c>
      <c r="B64" s="16">
        <f>B63*B61</f>
        <v>1886.28</v>
      </c>
      <c r="C64" s="17">
        <f>C63*B61</f>
        <v>2016</v>
      </c>
      <c r="D64" s="18">
        <f>D63*B61</f>
        <v>2040</v>
      </c>
      <c r="E64" s="18">
        <f>B61*E63</f>
        <v>1980.72</v>
      </c>
      <c r="F64" s="19">
        <f>E64</f>
        <v>1980.72</v>
      </c>
      <c r="G64"/>
      <c r="H64"/>
    </row>
    <row r="65" spans="1:8" ht="20.100000000000001" customHeight="1" thickTop="1" x14ac:dyDescent="0.25">
      <c r="A65" s="10" t="s">
        <v>3</v>
      </c>
      <c r="B65" s="35" t="s">
        <v>22</v>
      </c>
      <c r="C65" s="36"/>
      <c r="D65" s="36"/>
      <c r="E65" s="37"/>
      <c r="F65" s="38"/>
      <c r="G65"/>
      <c r="H65"/>
    </row>
    <row r="66" spans="1:8" ht="33.75" customHeight="1" thickBot="1" x14ac:dyDescent="0.3">
      <c r="A66" s="11" t="s">
        <v>5</v>
      </c>
      <c r="B66" s="40" t="s">
        <v>29</v>
      </c>
      <c r="C66" s="41"/>
      <c r="D66" s="41"/>
      <c r="E66" s="42"/>
      <c r="F66" s="39"/>
      <c r="G66"/>
      <c r="H66"/>
    </row>
    <row r="67" spans="1:8" ht="20.100000000000001" customHeight="1" thickTop="1" thickBot="1" x14ac:dyDescent="0.3">
      <c r="A67" s="11" t="s">
        <v>6</v>
      </c>
      <c r="B67" s="12">
        <v>3</v>
      </c>
      <c r="C67" s="13" t="s">
        <v>7</v>
      </c>
      <c r="D67" s="13"/>
      <c r="E67" s="14"/>
      <c r="F67" s="15"/>
      <c r="G67"/>
      <c r="H67"/>
    </row>
    <row r="68" spans="1:8" ht="20.100000000000001" customHeight="1" thickTop="1" thickBot="1" x14ac:dyDescent="0.3">
      <c r="A68" s="11" t="s">
        <v>8</v>
      </c>
      <c r="B68" s="43" t="s">
        <v>9</v>
      </c>
      <c r="C68" s="44"/>
      <c r="D68" s="44"/>
      <c r="E68" s="45"/>
      <c r="F68" s="15"/>
      <c r="G68"/>
      <c r="H68"/>
    </row>
    <row r="69" spans="1:8" ht="20.100000000000001" customHeight="1" thickTop="1" thickBot="1" x14ac:dyDescent="0.3">
      <c r="A69" s="11" t="s">
        <v>10</v>
      </c>
      <c r="B69" s="16">
        <v>520.04999999999995</v>
      </c>
      <c r="C69" s="17">
        <v>521</v>
      </c>
      <c r="D69" s="18">
        <v>524</v>
      </c>
      <c r="E69" s="18">
        <v>521.67999999999995</v>
      </c>
      <c r="F69" s="19">
        <f>E69</f>
        <v>521.67999999999995</v>
      </c>
      <c r="G69"/>
      <c r="H69"/>
    </row>
    <row r="70" spans="1:8" ht="20.100000000000001" customHeight="1" thickTop="1" thickBot="1" x14ac:dyDescent="0.3">
      <c r="A70" s="11" t="s">
        <v>11</v>
      </c>
      <c r="B70" s="16">
        <f>B69*B67</f>
        <v>1560.1499999999999</v>
      </c>
      <c r="C70" s="17">
        <f>C69*B67</f>
        <v>1563</v>
      </c>
      <c r="D70" s="18">
        <f>D69*B67</f>
        <v>1572</v>
      </c>
      <c r="E70" s="18">
        <f>B67*E69</f>
        <v>1565.04</v>
      </c>
      <c r="F70" s="19">
        <f>E70</f>
        <v>1565.04</v>
      </c>
      <c r="G70"/>
      <c r="H70"/>
    </row>
    <row r="71" spans="1:8" ht="20.100000000000001" customHeight="1" thickTop="1" thickBot="1" x14ac:dyDescent="0.3">
      <c r="A71" s="20" t="s">
        <v>19</v>
      </c>
      <c r="B71" s="21">
        <f>B10+B22+B28+B34+B46+B58+B40+B52+B64+B70+B16</f>
        <v>49691.549999999996</v>
      </c>
      <c r="C71" s="21">
        <f t="shared" ref="C71:E71" si="0">C10+C22+C28+C34+C46+C58+C40+C52+C64+C70+C16</f>
        <v>51111</v>
      </c>
      <c r="D71" s="21">
        <f t="shared" si="0"/>
        <v>52351.199999999997</v>
      </c>
      <c r="E71" s="21">
        <f t="shared" si="0"/>
        <v>51051.18</v>
      </c>
      <c r="F71" s="22">
        <f>E71</f>
        <v>51051.18</v>
      </c>
      <c r="G71"/>
      <c r="H71"/>
    </row>
    <row r="72" spans="1:8" ht="20.100000000000001" customHeight="1" thickTop="1" thickBot="1" x14ac:dyDescent="0.3">
      <c r="A72" s="11" t="s">
        <v>20</v>
      </c>
      <c r="B72" s="21">
        <f>B71</f>
        <v>49691.549999999996</v>
      </c>
      <c r="C72" s="21">
        <f>C71</f>
        <v>51111</v>
      </c>
      <c r="D72" s="21">
        <f>D71</f>
        <v>52351.199999999997</v>
      </c>
      <c r="E72" s="21">
        <f>E71</f>
        <v>51051.18</v>
      </c>
      <c r="F72" s="22">
        <f>E72</f>
        <v>51051.18</v>
      </c>
      <c r="G72"/>
      <c r="H72"/>
    </row>
    <row r="73" spans="1:8" ht="10.5" customHeight="1" thickTop="1" x14ac:dyDescent="0.25">
      <c r="A73" s="23"/>
      <c r="B73" s="23"/>
      <c r="C73" s="23"/>
      <c r="D73" s="23"/>
      <c r="E73" s="24"/>
      <c r="F73" s="24"/>
      <c r="G73"/>
      <c r="H73"/>
    </row>
    <row r="74" spans="1:8" ht="13.5" customHeight="1" x14ac:dyDescent="0.25">
      <c r="A74" s="34" t="s">
        <v>37</v>
      </c>
      <c r="B74" s="34"/>
      <c r="C74" s="34"/>
      <c r="D74" s="34"/>
      <c r="E74" s="34"/>
      <c r="F74" s="34"/>
      <c r="G74"/>
      <c r="H74"/>
    </row>
    <row r="75" spans="1:8" ht="61.5" customHeight="1" x14ac:dyDescent="0.25">
      <c r="A75" s="34"/>
      <c r="B75" s="34"/>
      <c r="C75" s="34"/>
      <c r="D75" s="34"/>
      <c r="E75" s="34"/>
      <c r="F75" s="34"/>
      <c r="G75"/>
      <c r="H75"/>
    </row>
    <row r="76" spans="1:8" ht="20.100000000000001" customHeight="1" x14ac:dyDescent="0.25">
      <c r="G76"/>
      <c r="H76"/>
    </row>
    <row r="77" spans="1:8" ht="20.100000000000001" customHeight="1" x14ac:dyDescent="0.25">
      <c r="G77"/>
      <c r="H77"/>
    </row>
    <row r="78" spans="1:8" ht="20.100000000000001" customHeight="1" x14ac:dyDescent="0.25">
      <c r="G78"/>
      <c r="H78"/>
    </row>
    <row r="79" spans="1:8" ht="20.100000000000001" customHeight="1" x14ac:dyDescent="0.25">
      <c r="G79"/>
      <c r="H79"/>
    </row>
    <row r="80" spans="1:8" ht="20.100000000000001" customHeight="1" x14ac:dyDescent="0.25">
      <c r="G80"/>
      <c r="H80"/>
    </row>
    <row r="81" spans="4:8" ht="20.100000000000001" customHeight="1" x14ac:dyDescent="0.25">
      <c r="G81"/>
      <c r="H81"/>
    </row>
    <row r="82" spans="4:8" ht="20.100000000000001" customHeight="1" x14ac:dyDescent="0.25">
      <c r="G82"/>
      <c r="H82"/>
    </row>
    <row r="83" spans="4:8" ht="20.100000000000001" customHeight="1" x14ac:dyDescent="0.25">
      <c r="G83"/>
      <c r="H83"/>
    </row>
    <row r="84" spans="4:8" ht="20.100000000000001" customHeight="1" x14ac:dyDescent="0.25">
      <c r="G84"/>
      <c r="H84"/>
    </row>
    <row r="85" spans="4:8" ht="20.100000000000001" customHeight="1" x14ac:dyDescent="0.25">
      <c r="G85"/>
      <c r="H85"/>
    </row>
    <row r="86" spans="4:8" ht="20.100000000000001" customHeight="1" x14ac:dyDescent="0.25">
      <c r="G86"/>
      <c r="H86"/>
    </row>
    <row r="87" spans="4:8" ht="20.100000000000001" customHeight="1" x14ac:dyDescent="0.25"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  <row r="1581" spans="4:8" ht="20.100000000000001" customHeight="1" x14ac:dyDescent="0.25">
      <c r="D1581"/>
      <c r="G1581"/>
      <c r="H1581"/>
    </row>
    <row r="1582" spans="4:8" ht="20.100000000000001" customHeight="1" x14ac:dyDescent="0.25">
      <c r="D1582"/>
      <c r="G1582"/>
      <c r="H1582"/>
    </row>
    <row r="1583" spans="4:8" ht="20.100000000000001" customHeight="1" x14ac:dyDescent="0.25">
      <c r="D1583"/>
      <c r="G1583"/>
      <c r="H1583"/>
    </row>
    <row r="1584" spans="4:8" ht="20.100000000000001" customHeight="1" x14ac:dyDescent="0.25">
      <c r="D1584"/>
      <c r="G1584"/>
      <c r="H1584"/>
    </row>
    <row r="1585" spans="4:8" ht="20.100000000000001" customHeight="1" x14ac:dyDescent="0.25">
      <c r="D1585"/>
      <c r="G1585"/>
      <c r="H1585"/>
    </row>
    <row r="1586" spans="4:8" ht="20.100000000000001" customHeight="1" x14ac:dyDescent="0.25">
      <c r="D1586"/>
      <c r="G1586"/>
      <c r="H1586"/>
    </row>
    <row r="1587" spans="4:8" ht="20.100000000000001" customHeight="1" x14ac:dyDescent="0.25">
      <c r="D1587"/>
      <c r="G1587"/>
      <c r="H1587"/>
    </row>
    <row r="1588" spans="4:8" ht="20.100000000000001" customHeight="1" x14ac:dyDescent="0.25">
      <c r="D1588"/>
      <c r="G1588"/>
      <c r="H1588"/>
    </row>
    <row r="1589" spans="4:8" ht="20.100000000000001" customHeight="1" x14ac:dyDescent="0.25">
      <c r="D1589"/>
      <c r="G1589"/>
      <c r="H1589"/>
    </row>
    <row r="1590" spans="4:8" ht="20.100000000000001" customHeight="1" x14ac:dyDescent="0.25">
      <c r="D1590"/>
      <c r="G1590"/>
      <c r="H1590"/>
    </row>
    <row r="1591" spans="4:8" ht="20.100000000000001" customHeight="1" x14ac:dyDescent="0.25">
      <c r="D1591"/>
      <c r="G1591"/>
      <c r="H1591"/>
    </row>
    <row r="1592" spans="4:8" ht="20.100000000000001" customHeight="1" x14ac:dyDescent="0.25">
      <c r="D1592"/>
      <c r="G1592"/>
      <c r="H1592"/>
    </row>
    <row r="1593" spans="4:8" ht="20.100000000000001" customHeight="1" x14ac:dyDescent="0.25">
      <c r="D1593"/>
      <c r="G1593"/>
      <c r="H1593"/>
    </row>
    <row r="1594" spans="4:8" ht="20.100000000000001" customHeight="1" x14ac:dyDescent="0.25">
      <c r="D1594"/>
      <c r="G1594"/>
      <c r="H1594"/>
    </row>
    <row r="1595" spans="4:8" ht="20.100000000000001" customHeight="1" x14ac:dyDescent="0.25">
      <c r="D1595"/>
      <c r="G1595"/>
      <c r="H1595"/>
    </row>
    <row r="1596" spans="4:8" ht="20.100000000000001" customHeight="1" x14ac:dyDescent="0.25">
      <c r="D1596"/>
      <c r="G1596"/>
      <c r="H1596"/>
    </row>
    <row r="1597" spans="4:8" ht="20.100000000000001" customHeight="1" x14ac:dyDescent="0.25">
      <c r="D1597"/>
      <c r="G1597"/>
      <c r="H1597"/>
    </row>
    <row r="1598" spans="4:8" ht="20.100000000000001" customHeight="1" x14ac:dyDescent="0.25">
      <c r="D1598"/>
      <c r="G1598"/>
      <c r="H1598"/>
    </row>
    <row r="1599" spans="4:8" ht="20.100000000000001" customHeight="1" x14ac:dyDescent="0.25">
      <c r="D1599"/>
      <c r="G1599"/>
      <c r="H1599"/>
    </row>
    <row r="1600" spans="4:8" ht="20.100000000000001" customHeight="1" x14ac:dyDescent="0.25">
      <c r="D1600"/>
      <c r="G1600"/>
      <c r="H1600"/>
    </row>
    <row r="1601" spans="4:8" ht="20.100000000000001" customHeight="1" x14ac:dyDescent="0.25">
      <c r="D1601"/>
      <c r="G1601"/>
      <c r="H1601"/>
    </row>
    <row r="1602" spans="4:8" ht="20.100000000000001" customHeight="1" x14ac:dyDescent="0.25">
      <c r="D1602"/>
      <c r="G1602"/>
      <c r="H1602"/>
    </row>
    <row r="1603" spans="4:8" ht="20.100000000000001" customHeight="1" x14ac:dyDescent="0.25">
      <c r="D1603"/>
      <c r="G1603"/>
      <c r="H1603"/>
    </row>
    <row r="1604" spans="4:8" ht="20.100000000000001" customHeight="1" x14ac:dyDescent="0.25">
      <c r="D1604"/>
      <c r="G1604"/>
      <c r="H1604"/>
    </row>
    <row r="1605" spans="4:8" ht="20.100000000000001" customHeight="1" x14ac:dyDescent="0.25">
      <c r="D1605"/>
      <c r="G1605"/>
      <c r="H1605"/>
    </row>
    <row r="1606" spans="4:8" ht="20.100000000000001" customHeight="1" x14ac:dyDescent="0.25">
      <c r="D1606"/>
      <c r="G1606"/>
      <c r="H1606"/>
    </row>
    <row r="1607" spans="4:8" ht="20.100000000000001" customHeight="1" x14ac:dyDescent="0.25">
      <c r="D1607"/>
      <c r="G1607"/>
      <c r="H1607"/>
    </row>
    <row r="1608" spans="4:8" ht="20.100000000000001" customHeight="1" x14ac:dyDescent="0.25">
      <c r="D1608"/>
      <c r="G1608"/>
      <c r="H1608"/>
    </row>
    <row r="1609" spans="4:8" ht="20.100000000000001" customHeight="1" x14ac:dyDescent="0.25">
      <c r="D1609"/>
      <c r="G1609"/>
      <c r="H1609"/>
    </row>
    <row r="1610" spans="4:8" ht="20.100000000000001" customHeight="1" x14ac:dyDescent="0.25">
      <c r="D1610"/>
      <c r="G1610"/>
      <c r="H1610"/>
    </row>
    <row r="1611" spans="4:8" ht="20.100000000000001" customHeight="1" x14ac:dyDescent="0.25">
      <c r="D1611"/>
      <c r="G1611"/>
      <c r="H1611"/>
    </row>
    <row r="1612" spans="4:8" ht="20.100000000000001" customHeight="1" x14ac:dyDescent="0.25">
      <c r="D1612"/>
      <c r="G1612"/>
      <c r="H1612"/>
    </row>
    <row r="1613" spans="4:8" ht="20.100000000000001" customHeight="1" x14ac:dyDescent="0.25">
      <c r="D1613"/>
      <c r="G1613"/>
      <c r="H1613"/>
    </row>
    <row r="1614" spans="4:8" ht="20.100000000000001" customHeight="1" x14ac:dyDescent="0.25">
      <c r="D1614"/>
      <c r="G1614"/>
      <c r="H1614"/>
    </row>
    <row r="1615" spans="4:8" ht="20.100000000000001" customHeight="1" x14ac:dyDescent="0.25">
      <c r="D1615"/>
      <c r="G1615"/>
      <c r="H1615"/>
    </row>
    <row r="1616" spans="4:8" ht="20.100000000000001" customHeight="1" x14ac:dyDescent="0.25">
      <c r="D1616"/>
      <c r="G1616"/>
      <c r="H1616"/>
    </row>
    <row r="1617" spans="4:8" ht="20.100000000000001" customHeight="1" x14ac:dyDescent="0.25">
      <c r="D1617"/>
      <c r="G1617"/>
      <c r="H1617"/>
    </row>
    <row r="1618" spans="4:8" ht="20.100000000000001" customHeight="1" x14ac:dyDescent="0.25">
      <c r="D1618"/>
      <c r="G1618"/>
      <c r="H1618"/>
    </row>
    <row r="1619" spans="4:8" ht="20.100000000000001" customHeight="1" x14ac:dyDescent="0.25">
      <c r="D1619"/>
      <c r="G1619"/>
      <c r="H1619"/>
    </row>
    <row r="1620" spans="4:8" ht="20.100000000000001" customHeight="1" x14ac:dyDescent="0.25">
      <c r="D1620"/>
      <c r="G1620"/>
      <c r="H1620"/>
    </row>
    <row r="1621" spans="4:8" ht="20.100000000000001" customHeight="1" x14ac:dyDescent="0.25">
      <c r="D1621"/>
      <c r="G1621"/>
      <c r="H1621"/>
    </row>
    <row r="1622" spans="4:8" ht="20.100000000000001" customHeight="1" x14ac:dyDescent="0.25">
      <c r="D1622"/>
      <c r="G1622"/>
      <c r="H1622"/>
    </row>
    <row r="1623" spans="4:8" ht="20.100000000000001" customHeight="1" x14ac:dyDescent="0.25">
      <c r="D1623"/>
      <c r="G1623"/>
      <c r="H1623"/>
    </row>
    <row r="1624" spans="4:8" ht="20.100000000000001" customHeight="1" x14ac:dyDescent="0.25">
      <c r="D1624"/>
      <c r="G1624"/>
      <c r="H1624"/>
    </row>
    <row r="1625" spans="4:8" ht="20.100000000000001" customHeight="1" x14ac:dyDescent="0.25">
      <c r="D1625"/>
      <c r="G1625"/>
      <c r="H1625"/>
    </row>
    <row r="1626" spans="4:8" ht="20.100000000000001" customHeight="1" x14ac:dyDescent="0.25">
      <c r="D1626"/>
      <c r="G1626"/>
      <c r="H1626"/>
    </row>
    <row r="1627" spans="4:8" ht="20.100000000000001" customHeight="1" x14ac:dyDescent="0.25">
      <c r="D1627"/>
      <c r="G1627"/>
      <c r="H1627"/>
    </row>
    <row r="1628" spans="4:8" ht="20.100000000000001" customHeight="1" x14ac:dyDescent="0.25">
      <c r="D1628"/>
      <c r="G1628"/>
      <c r="H1628"/>
    </row>
  </sheetData>
  <mergeCells count="48">
    <mergeCell ref="B65:E65"/>
    <mergeCell ref="F65:F66"/>
    <mergeCell ref="B66:E66"/>
    <mergeCell ref="B68:E68"/>
    <mergeCell ref="A1:F1"/>
    <mergeCell ref="A3:A4"/>
    <mergeCell ref="B3:D3"/>
    <mergeCell ref="B5:E5"/>
    <mergeCell ref="F5:F6"/>
    <mergeCell ref="B6:E6"/>
    <mergeCell ref="B35:E35"/>
    <mergeCell ref="F35:F36"/>
    <mergeCell ref="B36:E36"/>
    <mergeCell ref="B8:E8"/>
    <mergeCell ref="B17:E17"/>
    <mergeCell ref="F17:F18"/>
    <mergeCell ref="B18:E18"/>
    <mergeCell ref="B20:E20"/>
    <mergeCell ref="B23:E23"/>
    <mergeCell ref="F23:F24"/>
    <mergeCell ref="B24:E24"/>
    <mergeCell ref="B26:E26"/>
    <mergeCell ref="B29:E29"/>
    <mergeCell ref="F29:F30"/>
    <mergeCell ref="B30:E30"/>
    <mergeCell ref="B32:E32"/>
    <mergeCell ref="B50:E50"/>
    <mergeCell ref="B38:E38"/>
    <mergeCell ref="B41:E41"/>
    <mergeCell ref="F41:F42"/>
    <mergeCell ref="B42:E42"/>
    <mergeCell ref="B44:E44"/>
    <mergeCell ref="A74:F75"/>
    <mergeCell ref="B11:E11"/>
    <mergeCell ref="F11:F12"/>
    <mergeCell ref="B12:E12"/>
    <mergeCell ref="B14:E14"/>
    <mergeCell ref="B59:E59"/>
    <mergeCell ref="F59:F60"/>
    <mergeCell ref="B60:E60"/>
    <mergeCell ref="B62:E62"/>
    <mergeCell ref="B56:E56"/>
    <mergeCell ref="B53:E53"/>
    <mergeCell ref="F53:F54"/>
    <mergeCell ref="B54:E54"/>
    <mergeCell ref="B47:E47"/>
    <mergeCell ref="F47:F48"/>
    <mergeCell ref="B48:E48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B42" sqref="B1:B42"/>
    </sheetView>
  </sheetViews>
  <sheetFormatPr defaultRowHeight="59.25" customHeight="1" x14ac:dyDescent="0.25"/>
  <cols>
    <col min="4" max="4" width="9" style="26"/>
  </cols>
  <sheetData>
    <row r="1" spans="1:3" ht="59.25" customHeight="1" x14ac:dyDescent="0.25">
      <c r="A1" s="55">
        <v>582</v>
      </c>
      <c r="B1" s="55">
        <v>13386</v>
      </c>
      <c r="C1" s="30"/>
    </row>
    <row r="2" spans="1:3" ht="59.25" customHeight="1" x14ac:dyDescent="0.25">
      <c r="A2" s="56"/>
      <c r="B2" s="56"/>
      <c r="C2" s="30"/>
    </row>
    <row r="3" spans="1:3" ht="59.25" customHeight="1" x14ac:dyDescent="0.25">
      <c r="A3" s="56"/>
      <c r="B3" s="56"/>
      <c r="C3" s="30"/>
    </row>
    <row r="4" spans="1:3" ht="59.25" customHeight="1" x14ac:dyDescent="0.25">
      <c r="A4" s="56"/>
      <c r="B4" s="56"/>
      <c r="C4" s="30"/>
    </row>
    <row r="5" spans="1:3" ht="59.25" customHeight="1" x14ac:dyDescent="0.25">
      <c r="A5" s="56"/>
      <c r="B5" s="56"/>
      <c r="C5" s="30"/>
    </row>
    <row r="6" spans="1:3" ht="59.25" customHeight="1" x14ac:dyDescent="0.25">
      <c r="A6" s="56"/>
      <c r="B6" s="56"/>
      <c r="C6" s="30"/>
    </row>
    <row r="7" spans="1:3" ht="59.25" customHeight="1" x14ac:dyDescent="0.25">
      <c r="A7" s="56"/>
      <c r="B7" s="56"/>
      <c r="C7" s="30"/>
    </row>
    <row r="8" spans="1:3" ht="59.25" customHeight="1" x14ac:dyDescent="0.25">
      <c r="A8" s="56"/>
      <c r="B8" s="56"/>
      <c r="C8" s="30"/>
    </row>
    <row r="9" spans="1:3" ht="59.25" customHeight="1" x14ac:dyDescent="0.25">
      <c r="A9" s="56"/>
      <c r="B9" s="56"/>
      <c r="C9" s="30"/>
    </row>
    <row r="10" spans="1:3" ht="59.25" customHeight="1" x14ac:dyDescent="0.25">
      <c r="A10" s="56"/>
      <c r="B10" s="56"/>
      <c r="C10" s="30"/>
    </row>
    <row r="11" spans="1:3" ht="59.25" customHeight="1" x14ac:dyDescent="0.25">
      <c r="A11" s="56"/>
      <c r="B11" s="56"/>
      <c r="C11" s="30"/>
    </row>
    <row r="12" spans="1:3" ht="59.25" customHeight="1" x14ac:dyDescent="0.25">
      <c r="A12" s="56"/>
      <c r="B12" s="56"/>
      <c r="C12" s="30"/>
    </row>
    <row r="13" spans="1:3" ht="59.25" customHeight="1" x14ac:dyDescent="0.25">
      <c r="A13" s="56"/>
      <c r="B13" s="56"/>
      <c r="C13" s="30"/>
    </row>
    <row r="14" spans="1:3" ht="59.25" customHeight="1" thickBot="1" x14ac:dyDescent="0.3">
      <c r="A14" s="57"/>
      <c r="B14" s="57"/>
      <c r="C14" s="30"/>
    </row>
    <row r="15" spans="1:3" ht="59.25" customHeight="1" x14ac:dyDescent="0.25">
      <c r="A15" s="55">
        <v>611.66999999999996</v>
      </c>
      <c r="B15" s="55">
        <v>4281.6899999999996</v>
      </c>
      <c r="C15" s="30"/>
    </row>
    <row r="16" spans="1:3" ht="59.25" customHeight="1" x14ac:dyDescent="0.25">
      <c r="A16" s="56"/>
      <c r="B16" s="56"/>
      <c r="C16" s="30"/>
    </row>
    <row r="17" spans="1:3" ht="59.25" customHeight="1" x14ac:dyDescent="0.25">
      <c r="A17" s="56"/>
      <c r="B17" s="56"/>
      <c r="C17" s="30"/>
    </row>
    <row r="18" spans="1:3" ht="59.25" customHeight="1" x14ac:dyDescent="0.25">
      <c r="A18" s="56"/>
      <c r="B18" s="56"/>
      <c r="C18" s="30"/>
    </row>
    <row r="19" spans="1:3" ht="59.25" customHeight="1" x14ac:dyDescent="0.25">
      <c r="A19" s="56"/>
      <c r="B19" s="56"/>
      <c r="C19" s="30"/>
    </row>
    <row r="20" spans="1:3" ht="59.25" customHeight="1" x14ac:dyDescent="0.25">
      <c r="A20" s="56"/>
      <c r="B20" s="56"/>
      <c r="C20" s="30"/>
    </row>
    <row r="21" spans="1:3" ht="59.25" customHeight="1" thickBot="1" x14ac:dyDescent="0.3">
      <c r="A21" s="57"/>
      <c r="B21" s="57"/>
      <c r="C21" s="30"/>
    </row>
    <row r="22" spans="1:3" ht="59.25" customHeight="1" thickBot="1" x14ac:dyDescent="0.3">
      <c r="A22" s="28">
        <v>19.95</v>
      </c>
      <c r="B22" s="29">
        <v>5067.3</v>
      </c>
      <c r="C22" s="30"/>
    </row>
    <row r="23" spans="1:3" ht="59.25" customHeight="1" x14ac:dyDescent="0.25">
      <c r="A23" s="55">
        <v>43.38</v>
      </c>
      <c r="B23" s="55">
        <v>11452.32</v>
      </c>
      <c r="C23" s="30"/>
    </row>
    <row r="24" spans="1:3" ht="59.25" customHeight="1" thickBot="1" x14ac:dyDescent="0.3">
      <c r="A24" s="57"/>
      <c r="B24" s="57"/>
      <c r="C24" s="30"/>
    </row>
    <row r="25" spans="1:3" ht="59.25" customHeight="1" thickBot="1" x14ac:dyDescent="0.3">
      <c r="A25" s="28">
        <v>14.73</v>
      </c>
      <c r="B25" s="29">
        <v>44.16</v>
      </c>
      <c r="C25" s="30"/>
    </row>
    <row r="26" spans="1:3" ht="59.25" customHeight="1" thickBot="1" x14ac:dyDescent="0.3">
      <c r="A26" s="28">
        <v>17.04</v>
      </c>
      <c r="B26" s="29">
        <v>613.44000000000005</v>
      </c>
      <c r="C26" s="30"/>
    </row>
    <row r="27" spans="1:3" ht="59.25" customHeight="1" thickBot="1" x14ac:dyDescent="0.3">
      <c r="A27" s="28">
        <v>131</v>
      </c>
      <c r="B27" s="29">
        <v>3144</v>
      </c>
      <c r="C27" s="30"/>
    </row>
    <row r="28" spans="1:3" ht="59.25" customHeight="1" thickBot="1" x14ac:dyDescent="0.3">
      <c r="A28" s="28">
        <v>126.29</v>
      </c>
      <c r="B28" s="29">
        <v>9092.8799999999992</v>
      </c>
      <c r="C28" s="30"/>
    </row>
    <row r="29" spans="1:3" ht="59.25" customHeight="1" thickBot="1" x14ac:dyDescent="0.3">
      <c r="A29" s="28">
        <v>70.599999999999994</v>
      </c>
      <c r="B29" s="29">
        <v>423.6</v>
      </c>
      <c r="C29" s="30"/>
    </row>
    <row r="30" spans="1:3" ht="59.25" customHeight="1" thickBot="1" x14ac:dyDescent="0.3">
      <c r="A30" s="28">
        <v>1021.54</v>
      </c>
      <c r="B30" s="29">
        <v>1021.54</v>
      </c>
      <c r="C30" s="30"/>
    </row>
    <row r="31" spans="1:3" ht="59.25" customHeight="1" x14ac:dyDescent="0.25">
      <c r="A31" s="55">
        <v>599.12</v>
      </c>
      <c r="B31" s="55">
        <v>8387.68</v>
      </c>
      <c r="C31" s="30"/>
    </row>
    <row r="32" spans="1:3" ht="59.25" customHeight="1" x14ac:dyDescent="0.25">
      <c r="A32" s="56"/>
      <c r="B32" s="56"/>
      <c r="C32" s="30"/>
    </row>
    <row r="33" spans="1:3" ht="59.25" customHeight="1" x14ac:dyDescent="0.25">
      <c r="A33" s="56"/>
      <c r="B33" s="56"/>
      <c r="C33" s="30"/>
    </row>
    <row r="34" spans="1:3" ht="59.25" customHeight="1" x14ac:dyDescent="0.25">
      <c r="A34" s="56"/>
      <c r="B34" s="56"/>
      <c r="C34" s="30"/>
    </row>
    <row r="35" spans="1:3" ht="59.25" customHeight="1" x14ac:dyDescent="0.25">
      <c r="A35" s="56"/>
      <c r="B35" s="56"/>
      <c r="C35" s="30"/>
    </row>
    <row r="36" spans="1:3" ht="59.25" customHeight="1" thickBot="1" x14ac:dyDescent="0.3">
      <c r="A36" s="57"/>
      <c r="B36" s="57"/>
      <c r="C36" s="30"/>
    </row>
    <row r="37" spans="1:3" ht="59.25" customHeight="1" thickBot="1" x14ac:dyDescent="0.3">
      <c r="A37" s="28">
        <v>165.06</v>
      </c>
      <c r="B37" s="29">
        <v>1980.72</v>
      </c>
      <c r="C37" s="30"/>
    </row>
    <row r="38" spans="1:3" ht="59.25" customHeight="1" thickBot="1" x14ac:dyDescent="0.3">
      <c r="A38" s="28">
        <v>35.67</v>
      </c>
      <c r="B38" s="29">
        <v>214.02</v>
      </c>
      <c r="C38" s="30"/>
    </row>
    <row r="39" spans="1:3" ht="59.25" customHeight="1" thickBot="1" x14ac:dyDescent="0.3">
      <c r="A39" s="28">
        <v>88.59</v>
      </c>
      <c r="B39" s="29">
        <v>531.54</v>
      </c>
      <c r="C39" s="30"/>
    </row>
    <row r="40" spans="1:3" ht="59.25" customHeight="1" thickBot="1" x14ac:dyDescent="0.3">
      <c r="A40" s="28">
        <v>521.67999999999995</v>
      </c>
      <c r="B40" s="29">
        <v>1565.04</v>
      </c>
      <c r="C40" s="30"/>
    </row>
    <row r="41" spans="1:3" ht="59.25" customHeight="1" thickBot="1" x14ac:dyDescent="0.3">
      <c r="A41" s="28">
        <v>142</v>
      </c>
      <c r="B41" s="29">
        <v>2130</v>
      </c>
      <c r="C41" s="30"/>
    </row>
    <row r="42" spans="1:3" ht="59.25" customHeight="1" x14ac:dyDescent="0.25">
      <c r="A42" s="28">
        <v>116.67</v>
      </c>
      <c r="B42" s="29">
        <v>583.35</v>
      </c>
      <c r="C42" s="30"/>
    </row>
    <row r="43" spans="1:3" ht="59.25" customHeight="1" x14ac:dyDescent="0.25">
      <c r="B43">
        <f>SUM(B2:B42)</f>
        <v>50533.279999999992</v>
      </c>
    </row>
  </sheetData>
  <mergeCells count="8">
    <mergeCell ref="A31:A36"/>
    <mergeCell ref="B31:B36"/>
    <mergeCell ref="A1:A14"/>
    <mergeCell ref="B1:B14"/>
    <mergeCell ref="A15:A21"/>
    <mergeCell ref="B15:B21"/>
    <mergeCell ref="A23:A24"/>
    <mergeCell ref="B23:B2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6" sqref="D6"/>
    </sheetView>
  </sheetViews>
  <sheetFormatPr defaultRowHeight="15.75" x14ac:dyDescent="0.25"/>
  <cols>
    <col min="1" max="1" width="9" style="26"/>
    <col min="3" max="3" width="9.625" style="26" customWidth="1"/>
    <col min="4" max="4" width="9" style="26"/>
  </cols>
  <sheetData>
    <row r="1" spans="1:4" ht="16.5" thickBot="1" x14ac:dyDescent="0.3">
      <c r="A1" s="31">
        <v>582</v>
      </c>
      <c r="B1">
        <v>23</v>
      </c>
      <c r="C1" s="32">
        <f>A1*B1</f>
        <v>13386</v>
      </c>
      <c r="D1" s="31">
        <v>13386</v>
      </c>
    </row>
    <row r="2" spans="1:4" ht="16.5" thickBot="1" x14ac:dyDescent="0.3">
      <c r="A2" s="31">
        <v>611.66999999999996</v>
      </c>
      <c r="B2">
        <v>7</v>
      </c>
      <c r="C2" s="32">
        <f t="shared" ref="C2:C17" si="0">A2*B2</f>
        <v>4281.6899999999996</v>
      </c>
      <c r="D2" s="31">
        <v>4281.6899999999996</v>
      </c>
    </row>
    <row r="3" spans="1:4" ht="16.5" thickBot="1" x14ac:dyDescent="0.3">
      <c r="A3" s="31">
        <v>19.95</v>
      </c>
      <c r="B3">
        <v>254</v>
      </c>
      <c r="C3" s="32">
        <f t="shared" si="0"/>
        <v>5067.3</v>
      </c>
      <c r="D3" s="33">
        <v>5067.3</v>
      </c>
    </row>
    <row r="4" spans="1:4" ht="16.5" thickBot="1" x14ac:dyDescent="0.3">
      <c r="A4" s="31">
        <v>43.38</v>
      </c>
      <c r="B4">
        <v>264</v>
      </c>
      <c r="C4" s="32">
        <f t="shared" si="0"/>
        <v>11452.320000000002</v>
      </c>
      <c r="D4" s="31">
        <v>11452.32</v>
      </c>
    </row>
    <row r="5" spans="1:4" ht="16.5" thickBot="1" x14ac:dyDescent="0.3">
      <c r="A5" s="31">
        <v>14.73</v>
      </c>
      <c r="B5">
        <v>3</v>
      </c>
      <c r="C5" s="32">
        <f t="shared" si="0"/>
        <v>44.19</v>
      </c>
      <c r="D5" s="33">
        <v>44.19</v>
      </c>
    </row>
    <row r="6" spans="1:4" ht="16.5" thickBot="1" x14ac:dyDescent="0.3">
      <c r="A6" s="31">
        <v>17.04</v>
      </c>
      <c r="B6">
        <v>36</v>
      </c>
      <c r="C6" s="32">
        <f t="shared" si="0"/>
        <v>613.43999999999994</v>
      </c>
      <c r="D6" s="33">
        <v>613.44000000000005</v>
      </c>
    </row>
    <row r="7" spans="1:4" ht="16.5" thickBot="1" x14ac:dyDescent="0.3">
      <c r="A7" s="31">
        <v>131</v>
      </c>
      <c r="B7">
        <v>24</v>
      </c>
      <c r="C7" s="32">
        <f t="shared" si="0"/>
        <v>3144</v>
      </c>
      <c r="D7" s="33">
        <v>3144</v>
      </c>
    </row>
    <row r="8" spans="1:4" ht="16.5" thickBot="1" x14ac:dyDescent="0.3">
      <c r="A8" s="31">
        <v>126.29</v>
      </c>
      <c r="B8">
        <v>72</v>
      </c>
      <c r="C8" s="32">
        <f t="shared" si="0"/>
        <v>9092.880000000001</v>
      </c>
      <c r="D8" s="33">
        <v>9092.8799999999992</v>
      </c>
    </row>
    <row r="9" spans="1:4" ht="16.5" thickBot="1" x14ac:dyDescent="0.3">
      <c r="A9" s="31">
        <v>70.599999999999994</v>
      </c>
      <c r="B9">
        <v>6</v>
      </c>
      <c r="C9" s="32">
        <f t="shared" si="0"/>
        <v>423.59999999999997</v>
      </c>
      <c r="D9" s="33">
        <v>423.6</v>
      </c>
    </row>
    <row r="10" spans="1:4" ht="16.5" thickBot="1" x14ac:dyDescent="0.3">
      <c r="A10" s="31">
        <v>1021.54</v>
      </c>
      <c r="B10">
        <v>1</v>
      </c>
      <c r="C10" s="32">
        <f t="shared" si="0"/>
        <v>1021.54</v>
      </c>
      <c r="D10" s="33">
        <v>1021.54</v>
      </c>
    </row>
    <row r="11" spans="1:4" ht="16.5" thickBot="1" x14ac:dyDescent="0.3">
      <c r="A11" s="31">
        <v>599.12</v>
      </c>
      <c r="B11">
        <v>14</v>
      </c>
      <c r="C11" s="32">
        <f t="shared" si="0"/>
        <v>8387.68</v>
      </c>
      <c r="D11" s="31">
        <v>8387.68</v>
      </c>
    </row>
    <row r="12" spans="1:4" ht="16.5" thickBot="1" x14ac:dyDescent="0.3">
      <c r="A12" s="31">
        <v>165.06</v>
      </c>
      <c r="B12">
        <v>12</v>
      </c>
      <c r="C12" s="32">
        <f t="shared" si="0"/>
        <v>1980.72</v>
      </c>
      <c r="D12" s="33">
        <v>1980.72</v>
      </c>
    </row>
    <row r="13" spans="1:4" ht="16.5" thickBot="1" x14ac:dyDescent="0.3">
      <c r="A13" s="31">
        <v>35.67</v>
      </c>
      <c r="B13">
        <v>6</v>
      </c>
      <c r="C13" s="32">
        <f t="shared" si="0"/>
        <v>214.02</v>
      </c>
      <c r="D13" s="33">
        <v>214.02</v>
      </c>
    </row>
    <row r="14" spans="1:4" ht="16.5" thickBot="1" x14ac:dyDescent="0.3">
      <c r="A14" s="31">
        <v>88.59</v>
      </c>
      <c r="B14">
        <v>6</v>
      </c>
      <c r="C14" s="32">
        <f t="shared" si="0"/>
        <v>531.54</v>
      </c>
      <c r="D14" s="33">
        <v>531.54</v>
      </c>
    </row>
    <row r="15" spans="1:4" ht="16.5" thickBot="1" x14ac:dyDescent="0.3">
      <c r="A15" s="31">
        <v>521.67999999999995</v>
      </c>
      <c r="B15">
        <v>3</v>
      </c>
      <c r="C15" s="32">
        <f t="shared" si="0"/>
        <v>1565.04</v>
      </c>
      <c r="D15" s="33">
        <v>1565.04</v>
      </c>
    </row>
    <row r="16" spans="1:4" ht="16.5" thickBot="1" x14ac:dyDescent="0.3">
      <c r="A16" s="31">
        <v>142</v>
      </c>
      <c r="B16">
        <v>15</v>
      </c>
      <c r="C16" s="32">
        <f t="shared" si="0"/>
        <v>2130</v>
      </c>
      <c r="D16" s="33">
        <v>2130</v>
      </c>
    </row>
    <row r="17" spans="1:4" x14ac:dyDescent="0.25">
      <c r="A17" s="31">
        <v>116.67</v>
      </c>
      <c r="B17">
        <v>5</v>
      </c>
      <c r="C17" s="32">
        <f t="shared" si="0"/>
        <v>583.35</v>
      </c>
      <c r="D17" s="33">
        <v>583.35</v>
      </c>
    </row>
    <row r="18" spans="1:4" x14ac:dyDescent="0.25">
      <c r="C18" s="26">
        <f>SUM(C1:C17)</f>
        <v>63919.310000000005</v>
      </c>
      <c r="D18" s="26">
        <f>SUM(D1:D17)</f>
        <v>63919.31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Болдырева Оксана Владиславовна</cp:lastModifiedBy>
  <cp:lastPrinted>2018-04-26T05:00:56Z</cp:lastPrinted>
  <dcterms:created xsi:type="dcterms:W3CDTF">2016-03-22T05:41:53Z</dcterms:created>
  <dcterms:modified xsi:type="dcterms:W3CDTF">2018-05-07T11:59:33Z</dcterms:modified>
</cp:coreProperties>
</file>