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I11" i="1"/>
  <c r="I9"/>
  <c r="I7"/>
  <c r="E9" l="1"/>
  <c r="J10" s="1"/>
  <c r="E11" l="1"/>
  <c r="J12" s="1"/>
  <c r="E7"/>
  <c r="J8" s="1"/>
  <c r="J13" l="1"/>
</calcChain>
</file>

<file path=xl/sharedStrings.xml><?xml version="1.0" encoding="utf-8"?>
<sst xmlns="http://schemas.openxmlformats.org/spreadsheetml/2006/main" count="37" uniqueCount="31">
  <si>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</si>
  <si>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</si>
  <si>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</si>
  <si>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</si>
  <si>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</si>
  <si>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</si>
  <si>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</si>
  <si>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</si>
  <si>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</si>
  <si>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</si>
  <si>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</si>
  <si>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</si>
  <si>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</si>
  <si>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</si>
  <si>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</si>
  <si>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</si>
  <si>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>Итого:</t>
  </si>
  <si>
    <t>Муниципальное бюджетное общеобразовательное учреждение "Средняя общеобразовательная школа №5"</t>
  </si>
  <si>
    <t>Минтай</t>
  </si>
  <si>
    <t>ЧАСТЬ IV. Обоснование начальной (максимальной) цены договора на поставку продуктов питания (рыба)</t>
  </si>
  <si>
    <t>Коммерческое предложение № б/н от 20.03.2019г</t>
  </si>
  <si>
    <t>Коммерческое предложение № б/н  от 06.05.2019г</t>
  </si>
  <si>
    <t>Коммерческое предложение № 92 от 15.04.2019г</t>
  </si>
  <si>
    <t>Дата составления сводной  таблицы  от 06.05.2019 года</t>
  </si>
  <si>
    <t>Исполнитель: Заведующий хозяйством Акопова Т.А.</t>
  </si>
  <si>
    <t>Рыба лососевая мороженая</t>
  </si>
  <si>
    <t>Сельдь соленая</t>
  </si>
  <si>
    <t xml:space="preserve">Вид засола: слабосоленая.
Вид разделки: неразделанная.
Сорт: первый.
</t>
  </si>
  <si>
    <t xml:space="preserve">Вид разделки: потрошеная обезглавленная.
Сорт рыбы: первый.
</t>
  </si>
  <si>
    <t xml:space="preserve"> мороженый, потрошеный, обезглавленный, тушки рыбы  непобиты, с чистой поверхностью и естественной окраской, консистенция после оттаивания плотная, с запахом свежей рыбы, ГОСТ 32366-2013</t>
  </si>
  <si>
    <t xml:space="preserve"> И.о. ВРиО директора школы ________________________Л.Н.Балуева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</si>
</sst>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4" fontId="0" fillId="0" borderId="0" xfId="0" applyNumberFormat="1"/>
    <xf numFmtId="0" fontId="13" fillId="3" borderId="2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2" fillId="0" borderId="0" xfId="0" applyNumberFormat="1" applyFont="1"/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975</v>
          </cell>
        </row>
        <row r="9">
          <cell r="E9">
            <v>550</v>
          </cell>
        </row>
        <row r="11">
          <cell r="E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/>
      <sheetData sheetId="1"/>
      <sheetData sheetId="2">
        <row r="7">
          <cell r="E7">
            <v>1627</v>
          </cell>
        </row>
        <row r="9">
          <cell r="E9">
            <v>1366</v>
          </cell>
        </row>
        <row r="11">
          <cell r="E11">
            <v>220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7" zoomScale="69" zoomScaleNormal="69" workbookViewId="0">
      <selection activeCell="N11" sqref="N11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5.6640625" customWidth="1"/>
    <col min="14" max="14" width="11.109375" bestFit="1" customWidth="1"/>
  </cols>
  <sheetData>
    <row r="1" spans="1:11" ht="36.75" customHeight="1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4" t="s">
        <v>0</v>
      </c>
      <c r="B2" s="44"/>
      <c r="C2" s="44"/>
      <c r="D2" s="44"/>
      <c r="E2" s="44"/>
      <c r="F2" s="44"/>
      <c r="G2" s="44"/>
      <c r="H2" s="1"/>
      <c r="I2" s="1"/>
      <c r="J2" s="1"/>
      <c r="K2" s="1"/>
    </row>
    <row r="3" spans="1:11">
      <c r="A3" s="45" t="s">
        <v>1</v>
      </c>
      <c r="B3" s="45"/>
      <c r="C3" s="45"/>
      <c r="D3" s="45"/>
      <c r="E3" s="45"/>
      <c r="F3" s="45"/>
      <c r="G3" s="19"/>
      <c r="H3" s="2"/>
      <c r="I3" s="2"/>
      <c r="J3" s="2"/>
      <c r="K3" s="2"/>
    </row>
    <row r="4" spans="1:11" ht="15.75" customHeight="1">
      <c r="A4" s="46" t="s">
        <v>2</v>
      </c>
      <c r="B4" s="46" t="s">
        <v>3</v>
      </c>
      <c r="C4" s="46" t="s">
        <v>4</v>
      </c>
      <c r="D4" s="47" t="s">
        <v>5</v>
      </c>
      <c r="E4" s="47" t="s">
        <v>6</v>
      </c>
      <c r="F4" s="49" t="s">
        <v>7</v>
      </c>
      <c r="G4" s="50"/>
      <c r="H4" s="51"/>
      <c r="I4" s="47" t="s">
        <v>8</v>
      </c>
      <c r="J4" s="47" t="s">
        <v>9</v>
      </c>
      <c r="K4" s="2"/>
    </row>
    <row r="5" spans="1:11">
      <c r="A5" s="46"/>
      <c r="B5" s="46"/>
      <c r="C5" s="46"/>
      <c r="D5" s="48"/>
      <c r="E5" s="48"/>
      <c r="F5" s="10" t="s">
        <v>10</v>
      </c>
      <c r="G5" s="10" t="s">
        <v>11</v>
      </c>
      <c r="H5" s="10" t="s">
        <v>12</v>
      </c>
      <c r="I5" s="48"/>
      <c r="J5" s="48"/>
      <c r="K5" s="2"/>
    </row>
    <row r="6" spans="1:11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1" ht="72" customHeight="1">
      <c r="A7" s="21">
        <v>1</v>
      </c>
      <c r="B7" s="25" t="s">
        <v>25</v>
      </c>
      <c r="C7" s="26" t="s">
        <v>28</v>
      </c>
      <c r="D7" s="27" t="s">
        <v>13</v>
      </c>
      <c r="E7" s="12">
        <f>[1]Лист1!$E$7+[2]Итого!$E$7</f>
        <v>2602</v>
      </c>
      <c r="F7" s="13">
        <v>200</v>
      </c>
      <c r="G7" s="13">
        <v>300</v>
      </c>
      <c r="H7" s="13">
        <v>220</v>
      </c>
      <c r="I7" s="22">
        <f>ROUND((F7+G7+H7)/3,2)</f>
        <v>240</v>
      </c>
      <c r="J7" s="13"/>
      <c r="K7" s="7"/>
    </row>
    <row r="8" spans="1:11" ht="19.2" customHeight="1">
      <c r="A8" s="30" t="s">
        <v>15</v>
      </c>
      <c r="B8" s="31"/>
      <c r="C8" s="31"/>
      <c r="D8" s="31"/>
      <c r="E8" s="31"/>
      <c r="F8" s="31"/>
      <c r="G8" s="31"/>
      <c r="H8" s="31"/>
      <c r="I8" s="32"/>
      <c r="J8" s="23">
        <f>I7*E7</f>
        <v>624480</v>
      </c>
      <c r="K8" s="7"/>
    </row>
    <row r="9" spans="1:11" ht="113.4" customHeight="1">
      <c r="A9" s="21">
        <v>2</v>
      </c>
      <c r="B9" s="25" t="s">
        <v>18</v>
      </c>
      <c r="C9" s="26" t="s">
        <v>29</v>
      </c>
      <c r="D9" s="27" t="s">
        <v>13</v>
      </c>
      <c r="E9" s="12">
        <f>[1]Лист1!$E$9+[2]Итого!$E$9</f>
        <v>1916</v>
      </c>
      <c r="F9" s="13">
        <v>150</v>
      </c>
      <c r="G9" s="13">
        <v>150</v>
      </c>
      <c r="H9" s="13">
        <v>170</v>
      </c>
      <c r="I9" s="22">
        <f>ROUND((F9+G9+H9)/3,2)</f>
        <v>156.66999999999999</v>
      </c>
      <c r="J9" s="13"/>
      <c r="K9" s="7"/>
    </row>
    <row r="10" spans="1:11" ht="24.6" customHeight="1">
      <c r="A10" s="33" t="s">
        <v>16</v>
      </c>
      <c r="B10" s="34"/>
      <c r="C10" s="34"/>
      <c r="D10" s="34"/>
      <c r="E10" s="34"/>
      <c r="F10" s="34"/>
      <c r="G10" s="34"/>
      <c r="H10" s="34"/>
      <c r="I10" s="35"/>
      <c r="J10" s="23">
        <f>I9*E9</f>
        <v>300179.71999999997</v>
      </c>
      <c r="K10" s="7"/>
    </row>
    <row r="11" spans="1:11" ht="77.400000000000006" customHeight="1">
      <c r="A11" s="21">
        <v>3</v>
      </c>
      <c r="B11" s="25" t="s">
        <v>26</v>
      </c>
      <c r="C11" s="28" t="s">
        <v>27</v>
      </c>
      <c r="D11" s="25" t="s">
        <v>13</v>
      </c>
      <c r="E11" s="12">
        <f>[1]Лист1!$E$11+[2]Итого!$E$11</f>
        <v>220</v>
      </c>
      <c r="F11" s="13">
        <v>185</v>
      </c>
      <c r="G11" s="13">
        <v>150</v>
      </c>
      <c r="H11" s="13">
        <v>165</v>
      </c>
      <c r="I11" s="22">
        <f>ROUND((F11+G11+H11)/3,2)</f>
        <v>166.67</v>
      </c>
      <c r="J11" s="13"/>
      <c r="K11" s="7"/>
    </row>
    <row r="12" spans="1:11" ht="15.6" customHeight="1">
      <c r="A12" s="33" t="s">
        <v>16</v>
      </c>
      <c r="B12" s="34"/>
      <c r="C12" s="34"/>
      <c r="D12" s="34"/>
      <c r="E12" s="34"/>
      <c r="F12" s="34"/>
      <c r="G12" s="34"/>
      <c r="H12" s="34"/>
      <c r="I12" s="35"/>
      <c r="J12" s="23">
        <f>I11*E11</f>
        <v>36667.399999999994</v>
      </c>
      <c r="K12" s="7"/>
    </row>
    <row r="13" spans="1:11" ht="26.4" customHeight="1">
      <c r="A13" s="39" t="s">
        <v>14</v>
      </c>
      <c r="B13" s="40"/>
      <c r="C13" s="40"/>
      <c r="D13" s="40"/>
      <c r="E13" s="40"/>
      <c r="F13" s="40"/>
      <c r="G13" s="40"/>
      <c r="H13" s="40"/>
      <c r="I13" s="41"/>
      <c r="J13" s="14">
        <f>J8+J10+J12</f>
        <v>961327.12</v>
      </c>
      <c r="K13" s="7"/>
    </row>
    <row r="14" spans="1:11" s="3" customFormat="1" ht="18" hidden="1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2"/>
    </row>
    <row r="15" spans="1:11" s="4" customFormat="1" ht="15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2"/>
    </row>
    <row r="16" spans="1:11" s="4" customFormat="1" ht="14.4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9"/>
    </row>
    <row r="17" spans="1:14" s="4" customFormat="1" ht="14.4" customHeight="1">
      <c r="A17" s="15" t="s">
        <v>10</v>
      </c>
      <c r="B17" s="36" t="s">
        <v>20</v>
      </c>
      <c r="C17" s="38"/>
      <c r="D17" s="18"/>
      <c r="E17" s="18"/>
      <c r="F17" s="18"/>
      <c r="G17" s="18"/>
      <c r="H17" s="18"/>
      <c r="I17" s="18"/>
      <c r="J17" s="18"/>
      <c r="K17" s="9"/>
    </row>
    <row r="18" spans="1:14" s="4" customFormat="1" ht="14.4" customHeight="1">
      <c r="A18" s="15" t="s">
        <v>11</v>
      </c>
      <c r="B18" s="36" t="s">
        <v>21</v>
      </c>
      <c r="C18" s="37"/>
      <c r="D18" s="18"/>
      <c r="E18" s="18"/>
      <c r="F18" s="18"/>
      <c r="G18" s="18"/>
      <c r="H18" s="18"/>
      <c r="I18" s="18"/>
      <c r="J18" s="18"/>
      <c r="K18" s="5"/>
    </row>
    <row r="19" spans="1:14" s="4" customFormat="1" ht="14.4" customHeight="1">
      <c r="A19" s="16" t="s">
        <v>12</v>
      </c>
      <c r="B19" s="36" t="s">
        <v>22</v>
      </c>
      <c r="C19" s="37"/>
      <c r="D19" s="18"/>
      <c r="E19" s="18"/>
      <c r="F19" s="18"/>
      <c r="G19" s="18"/>
      <c r="H19" s="18"/>
      <c r="I19" s="18"/>
      <c r="J19" s="18"/>
      <c r="K19" s="5"/>
    </row>
    <row r="20" spans="1:14" s="4" customFormat="1">
      <c r="A20" s="17"/>
      <c r="B20" s="6" t="s">
        <v>17</v>
      </c>
      <c r="C20" s="17"/>
      <c r="D20" s="17"/>
      <c r="E20" s="17"/>
      <c r="F20" s="17"/>
      <c r="G20" s="17"/>
      <c r="H20" s="17"/>
      <c r="I20" s="17"/>
      <c r="J20" s="17"/>
      <c r="K20" s="5"/>
    </row>
    <row r="21" spans="1:14" s="4" customFormat="1">
      <c r="A21" s="17"/>
      <c r="B21" s="5" t="s">
        <v>30</v>
      </c>
      <c r="C21" s="6"/>
      <c r="D21" s="6"/>
      <c r="E21" s="17"/>
      <c r="F21" s="17"/>
      <c r="G21" s="17"/>
      <c r="H21" s="17"/>
      <c r="I21" s="17"/>
      <c r="J21" s="17"/>
      <c r="K21" s="9"/>
    </row>
    <row r="22" spans="1:14" s="4" customFormat="1">
      <c r="A22" s="17"/>
      <c r="B22" s="6" t="s">
        <v>24</v>
      </c>
      <c r="C22" s="6"/>
      <c r="D22" s="6"/>
      <c r="E22" s="17"/>
      <c r="F22" s="17"/>
      <c r="G22" s="17"/>
      <c r="H22" s="17"/>
      <c r="I22" s="17"/>
      <c r="J22" s="17"/>
      <c r="K22" s="9"/>
    </row>
    <row r="23" spans="1:14">
      <c r="A23" s="17"/>
      <c r="B23" s="6" t="s">
        <v>23</v>
      </c>
      <c r="C23" s="6"/>
      <c r="D23" s="6"/>
      <c r="E23" s="17"/>
      <c r="F23" s="17"/>
      <c r="G23" s="17"/>
      <c r="H23" s="17"/>
      <c r="I23" s="17"/>
      <c r="J23" s="17"/>
      <c r="K23" s="9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9"/>
      <c r="K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4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6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8:C18"/>
    <mergeCell ref="B19:C19"/>
    <mergeCell ref="B17:C17"/>
    <mergeCell ref="A13:I13"/>
    <mergeCell ref="A15:J15"/>
  </mergeCells>
  <pageMargins left="0.70866141732283472" right="0.70866141732283472" top="0.74803149606299213" bottom="0.74803149606299213" header="0.31496062992125984" footer="0.31496062992125984"/>
  <pageSetup paperSize="9" scale="7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2019-07-24T07:16:32Z</dcterms:modified>
</cp:coreProperties>
</file>