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9\2 квартал\ЭА - передача прав на ПО VipNet\"/>
    </mc:Choice>
  </mc:AlternateContent>
  <bookViews>
    <workbookView xWindow="0" yWindow="0" windowWidth="16380" windowHeight="8190" tabRatio="500"/>
  </bookViews>
  <sheets>
    <sheet name="Лист2" sheetId="1" r:id="rId1"/>
  </sheets>
  <definedNames>
    <definedName name="Print_Area_0" localSheetId="0">Лист2!$A$1:$H$21</definedName>
    <definedName name="Print_Area_0_0" localSheetId="0">Лист2!$A$1:$H$21</definedName>
    <definedName name="Print_Titles_0" localSheetId="0">Лист2!$6:$7</definedName>
    <definedName name="Print_Titles_0_0" localSheetId="0">Лист2!$6:$7</definedName>
    <definedName name="_xlnm.Print_Titles" localSheetId="0">Лист2!$6:$7</definedName>
    <definedName name="_xlnm.Print_Area" localSheetId="0">Лист2!$A$1:$H$21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" i="1" l="1"/>
  <c r="H14" i="1" s="1"/>
  <c r="F12" i="1"/>
  <c r="F13" i="1" s="1"/>
  <c r="E12" i="1"/>
  <c r="E13" i="1" s="1"/>
  <c r="D12" i="1"/>
  <c r="D13" i="1" s="1"/>
  <c r="C12" i="1"/>
  <c r="C13" i="1" s="1"/>
  <c r="B12" i="1"/>
  <c r="B13" i="1" s="1"/>
  <c r="G11" i="1"/>
</calcChain>
</file>

<file path=xl/sharedStrings.xml><?xml version="1.0" encoding="utf-8"?>
<sst xmlns="http://schemas.openxmlformats.org/spreadsheetml/2006/main" count="35" uniqueCount="31">
  <si>
    <t>Обоснование начальной (максимальной) цены контракта</t>
  </si>
  <si>
    <t xml:space="preserve">Способ размещения заказа: 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</si>
  <si>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</si>
  <si>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</si>
  <si>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Предмет муниципального контракта:</t>
  </si>
  <si>
    <t>Оказание услуг по передаче неисключительных прав на использование программного обеспечения</t>
  </si>
  <si>
    <t>Категории</t>
  </si>
  <si>
    <t>Цены / поставщики</t>
  </si>
  <si>
    <t>Средняя</t>
  </si>
  <si>
    <t>Начальная</t>
  </si>
  <si>
    <t>цена, руб</t>
  </si>
  <si>
    <t>Наименование услуг</t>
  </si>
  <si>
    <t>Код ОКПД2:
63.11.13.000</t>
  </si>
  <si>
    <t>Х</t>
  </si>
  <si>
    <t>Объём услуг, усл.ед.</t>
  </si>
  <si>
    <t>Модель, производитель</t>
  </si>
  <si>
    <t>Цена за ед. услуги</t>
  </si>
  <si>
    <t>Итого</t>
  </si>
  <si>
    <t>Итого по поставщикам:</t>
  </si>
  <si>
    <t>Начальная (максимальная) цена контракта:</t>
  </si>
  <si>
    <t>Поставщик 1:</t>
  </si>
  <si>
    <t>Поставщик 2:</t>
  </si>
  <si>
    <t>Поставщик 3:</t>
  </si>
  <si>
    <t>Исполнитель: Работник контрактной службы, тел. 5-00-61</t>
  </si>
  <si>
    <t>О.В.Дергилев</t>
  </si>
  <si>
    <t xml:space="preserve">Передача неисключительного права на использование программного обеспечения «ViPNet Client 4.x KC3» (сеть ViPNet № 3901) с бесплатной технической поддержкой сроком на 1 год (эквивалент не предусмотрен в связи с необходимостью совместимости с уже используемым программным обеспечением Заказчика). </t>
  </si>
  <si>
    <t>Дата составления: 14.01.2019</t>
  </si>
  <si>
    <t>коммерческое предложение от 29.12.2018 № 318012-12</t>
  </si>
  <si>
    <t>коммерческое предложение от 09.01.2019 № Ф-2031</t>
  </si>
  <si>
    <t>коммерческое предложение от 09.01.2019 № 002/19</t>
  </si>
  <si>
    <t>аукцион в электронной форме
ИКЗ 193862200236886220100100900016311242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</si>
</sst>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name val="Times New Roman"/>
      <family val="1"/>
      <charset val="204"/>
    </font>
    <font>
      <sz val="11"/>
      <color rgb="FF004586"/>
      <name val="Times New Roman"/>
      <family val="1"/>
      <charset val="204"/>
    </font>
    <font>
      <sz val="11"/>
      <name val="Times New Roman"/>
      <family val="1"/>
      <charset val="1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1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CD5B5"/>
        <bgColor rgb="FFE6E6E6"/>
      </patternFill>
    </fill>
    <fill>
      <patternFill patternType="solid">
        <fgColor rgb="FFE6E6E6"/>
        <bgColor rgb="FFFCD5B5"/>
      </patternFill>
    </fill>
    <fill>
      <patternFill patternType="solid">
        <fgColor rgb="FFFFFFFF"/>
        <bgColor rgb="FFE6E6E6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2" borderId="3" xfId="0" applyFont="1" applyFill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vertical="center" wrapText="1"/>
    </xf>
    <xf numFmtId="4" fontId="6" fillId="0" borderId="7" xfId="0" applyNumberFormat="1" applyFont="1" applyBorder="1" applyAlignment="1">
      <alignment vertical="top" wrapText="1"/>
    </xf>
    <xf numFmtId="4" fontId="6" fillId="0" borderId="3" xfId="0" applyNumberFormat="1" applyFont="1" applyBorder="1" applyAlignment="1">
      <alignment vertical="top"/>
    </xf>
    <xf numFmtId="0" fontId="1" fillId="0" borderId="3" xfId="0" applyFont="1" applyBorder="1" applyAlignment="1">
      <alignment horizontal="center"/>
    </xf>
    <xf numFmtId="4" fontId="6" fillId="0" borderId="4" xfId="0" applyNumberFormat="1" applyFont="1" applyBorder="1"/>
    <xf numFmtId="4" fontId="6" fillId="3" borderId="3" xfId="0" applyNumberFormat="1" applyFont="1" applyFill="1" applyBorder="1"/>
    <xf numFmtId="0" fontId="9" fillId="0" borderId="11" xfId="0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right" vertical="center" wrapText="1"/>
    </xf>
    <xf numFmtId="0" fontId="11" fillId="0" borderId="11" xfId="0" applyFont="1" applyBorder="1" applyAlignment="1">
      <alignment horizontal="center" vertical="center" wrapText="1"/>
    </xf>
    <xf numFmtId="0" fontId="6" fillId="0" borderId="0" xfId="0" applyFont="1" applyAlignment="1"/>
    <xf numFmtId="0" fontId="6" fillId="0" borderId="0" xfId="0" applyFont="1" applyAlignment="1">
      <alignment horizontal="right"/>
    </xf>
    <xf numFmtId="4" fontId="12" fillId="0" borderId="0" xfId="0" applyNumberFormat="1" applyFont="1" applyAlignment="1"/>
    <xf numFmtId="4" fontId="12" fillId="0" borderId="0" xfId="0" applyNumberFormat="1" applyFont="1"/>
    <xf numFmtId="0" fontId="6" fillId="0" borderId="0" xfId="0" applyFont="1"/>
    <xf numFmtId="0" fontId="6" fillId="4" borderId="0" xfId="0" applyFont="1" applyFill="1" applyAlignment="1">
      <alignment horizontal="right"/>
    </xf>
    <xf numFmtId="0" fontId="6" fillId="4" borderId="0" xfId="0" applyFont="1" applyFill="1" applyAlignment="1"/>
    <xf numFmtId="0" fontId="6" fillId="4" borderId="0" xfId="0" applyFont="1" applyFill="1"/>
    <xf numFmtId="0" fontId="1" fillId="0" borderId="0" xfId="0" applyFont="1" applyAlignment="1"/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145" zoomScaleNormal="145" workbookViewId="0">
      <pane xSplit="1" ySplit="1" topLeftCell="B3" activePane="bottomRight" state="frozen"/>
      <selection pane="topRight" activeCell="B1" sqref="B1"/>
      <selection pane="bottomLeft" activeCell="A2" sqref="A2"/>
      <selection pane="bottomRight" activeCell="C4" sqref="C4:H4"/>
    </sheetView>
  </sheetViews>
  <sheetFormatPr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025" width="11.5703125" style="1"/>
  </cols>
  <sheetData>
    <row r="1" spans="1:13" s="1" customFormat="1" ht="15.75" x14ac:dyDescent="0.25">
      <c r="A1" s="3"/>
      <c r="B1" s="3"/>
      <c r="C1" s="3"/>
      <c r="D1" s="4" t="s">
        <v>0</v>
      </c>
      <c r="E1" s="4"/>
      <c r="F1" s="3"/>
      <c r="G1" s="3"/>
      <c r="H1" s="3"/>
    </row>
    <row r="2" spans="1:13" s="1" customFormat="1" ht="15.75" x14ac:dyDescent="0.25">
      <c r="A2" s="3"/>
      <c r="B2" s="3"/>
      <c r="C2" s="3"/>
      <c r="D2" s="4"/>
      <c r="E2" s="4"/>
      <c r="F2" s="3"/>
      <c r="G2" s="3"/>
      <c r="H2" s="3"/>
    </row>
    <row r="3" spans="1:13" s="1" customFormat="1" ht="33" customHeight="1" x14ac:dyDescent="0.25">
      <c r="A3" s="5" t="s">
        <v>1</v>
      </c>
      <c r="B3" s="5"/>
      <c r="C3" s="46" t="s">
        <v>30</v>
      </c>
      <c r="D3" s="46"/>
      <c r="E3" s="46"/>
      <c r="F3" s="46"/>
      <c r="G3" s="46"/>
      <c r="H3" s="46"/>
      <c r="I3" s="3"/>
      <c r="J3" s="3"/>
    </row>
    <row r="4" spans="1:13" s="7" customFormat="1" ht="47.25" customHeight="1" x14ac:dyDescent="0.2">
      <c r="A4" s="46" t="s">
        <v>2</v>
      </c>
      <c r="B4" s="46"/>
      <c r="C4" s="47" t="s">
        <v>3</v>
      </c>
      <c r="D4" s="47"/>
      <c r="E4" s="47"/>
      <c r="F4" s="47"/>
      <c r="G4" s="47"/>
      <c r="H4" s="47"/>
      <c r="I4" s="6"/>
      <c r="J4" s="6"/>
    </row>
    <row r="5" spans="1:13" s="9" customFormat="1" ht="19.7" customHeight="1" x14ac:dyDescent="0.2">
      <c r="A5" s="48" t="s">
        <v>4</v>
      </c>
      <c r="B5" s="48"/>
      <c r="C5" s="49" t="s">
        <v>5</v>
      </c>
      <c r="D5" s="49"/>
      <c r="E5" s="49"/>
      <c r="F5" s="49"/>
      <c r="G5" s="49"/>
      <c r="H5" s="49"/>
      <c r="I5" s="8"/>
      <c r="J5" s="8"/>
    </row>
    <row r="6" spans="1:13" s="1" customFormat="1" ht="15" x14ac:dyDescent="0.25">
      <c r="A6" s="10" t="s">
        <v>6</v>
      </c>
      <c r="B6" s="42" t="s">
        <v>7</v>
      </c>
      <c r="C6" s="42"/>
      <c r="D6" s="42"/>
      <c r="E6" s="42"/>
      <c r="F6" s="42"/>
      <c r="G6" s="12" t="s">
        <v>8</v>
      </c>
      <c r="H6" s="13" t="s">
        <v>9</v>
      </c>
    </row>
    <row r="7" spans="1:13" s="1" customFormat="1" ht="15" x14ac:dyDescent="0.25">
      <c r="A7" s="14"/>
      <c r="B7" s="15">
        <v>1</v>
      </c>
      <c r="C7" s="15">
        <v>2</v>
      </c>
      <c r="D7" s="15">
        <v>3</v>
      </c>
      <c r="E7" s="15">
        <v>4</v>
      </c>
      <c r="F7" s="15">
        <v>5</v>
      </c>
      <c r="G7" s="16" t="s">
        <v>10</v>
      </c>
      <c r="H7" s="16" t="s">
        <v>10</v>
      </c>
    </row>
    <row r="8" spans="1:13" s="1" customFormat="1" ht="28.5" customHeight="1" x14ac:dyDescent="0.2">
      <c r="A8" s="17" t="s">
        <v>11</v>
      </c>
      <c r="B8" s="43" t="s">
        <v>5</v>
      </c>
      <c r="C8" s="43"/>
      <c r="D8" s="43"/>
      <c r="E8" s="43"/>
      <c r="F8" s="43"/>
      <c r="G8" s="18" t="s">
        <v>12</v>
      </c>
      <c r="H8" s="19" t="s">
        <v>13</v>
      </c>
    </row>
    <row r="9" spans="1:13" s="1" customFormat="1" ht="15" x14ac:dyDescent="0.2">
      <c r="A9" s="20" t="s">
        <v>14</v>
      </c>
      <c r="B9" s="44">
        <v>11</v>
      </c>
      <c r="C9" s="44"/>
      <c r="D9" s="44"/>
      <c r="E9" s="44"/>
      <c r="F9" s="44"/>
      <c r="G9" s="21"/>
      <c r="H9" s="22" t="s">
        <v>13</v>
      </c>
    </row>
    <row r="10" spans="1:13" s="1" customFormat="1" ht="42" customHeight="1" x14ac:dyDescent="0.2">
      <c r="A10" s="23" t="s">
        <v>15</v>
      </c>
      <c r="B10" s="45" t="s">
        <v>25</v>
      </c>
      <c r="C10" s="45"/>
      <c r="D10" s="45"/>
      <c r="E10" s="45"/>
      <c r="F10" s="45"/>
      <c r="G10" s="24"/>
      <c r="H10" s="11" t="s">
        <v>13</v>
      </c>
    </row>
    <row r="11" spans="1:13" s="1" customFormat="1" ht="15" x14ac:dyDescent="0.2">
      <c r="A11" s="20" t="s">
        <v>16</v>
      </c>
      <c r="B11" s="25">
        <v>9740</v>
      </c>
      <c r="C11" s="25">
        <v>9740</v>
      </c>
      <c r="D11" s="25">
        <v>9740</v>
      </c>
      <c r="E11" s="25"/>
      <c r="F11" s="25"/>
      <c r="G11" s="26">
        <f>SUM(B11:F11)/3</f>
        <v>9740</v>
      </c>
      <c r="H11" s="26">
        <v>9740</v>
      </c>
    </row>
    <row r="12" spans="1:13" s="1" customFormat="1" ht="15" x14ac:dyDescent="0.25">
      <c r="A12" s="27" t="s">
        <v>17</v>
      </c>
      <c r="B12" s="28">
        <f>B11*$B9</f>
        <v>107140</v>
      </c>
      <c r="C12" s="28">
        <f>C11*$B9</f>
        <v>107140</v>
      </c>
      <c r="D12" s="28">
        <f>D11*$B9</f>
        <v>107140</v>
      </c>
      <c r="E12" s="28">
        <f>E11*$B9</f>
        <v>0</v>
      </c>
      <c r="F12" s="28">
        <f>F11*$B9</f>
        <v>0</v>
      </c>
      <c r="G12" s="28"/>
      <c r="H12" s="29">
        <f>H11*$B9</f>
        <v>107140</v>
      </c>
    </row>
    <row r="13" spans="1:13" s="1" customFormat="1" ht="13.5" customHeight="1" x14ac:dyDescent="0.2">
      <c r="A13" s="30" t="s">
        <v>18</v>
      </c>
      <c r="B13" s="31">
        <f>B12</f>
        <v>107140</v>
      </c>
      <c r="C13" s="31">
        <f>C12</f>
        <v>107140</v>
      </c>
      <c r="D13" s="31">
        <f>D12</f>
        <v>107140</v>
      </c>
      <c r="E13" s="31">
        <f>E12</f>
        <v>0</v>
      </c>
      <c r="F13" s="31">
        <f>F12</f>
        <v>0</v>
      </c>
      <c r="G13" s="32"/>
      <c r="H13" s="32"/>
    </row>
    <row r="14" spans="1:13" s="37" customFormat="1" ht="15" x14ac:dyDescent="0.25">
      <c r="A14" s="33" t="s">
        <v>26</v>
      </c>
      <c r="B14" s="33"/>
      <c r="C14" s="33"/>
      <c r="D14" s="33"/>
      <c r="E14" s="33"/>
      <c r="F14" s="33"/>
      <c r="G14" s="34" t="s">
        <v>19</v>
      </c>
      <c r="H14" s="35">
        <f>H12</f>
        <v>107140</v>
      </c>
      <c r="I14" s="36"/>
      <c r="J14" s="36"/>
      <c r="K14" s="36"/>
      <c r="L14" s="36"/>
      <c r="M14" s="36"/>
    </row>
    <row r="15" spans="1:13" s="37" customFormat="1" ht="15" customHeight="1" x14ac:dyDescent="0.25">
      <c r="A15" s="33"/>
      <c r="B15" s="33"/>
      <c r="C15" s="33"/>
      <c r="D15" s="33"/>
      <c r="E15" s="33"/>
      <c r="F15" s="33"/>
      <c r="G15" s="34"/>
      <c r="H15" s="35"/>
      <c r="I15" s="36"/>
      <c r="J15" s="36"/>
      <c r="K15" s="36"/>
      <c r="L15" s="36"/>
      <c r="M15" s="36"/>
    </row>
    <row r="16" spans="1:13" s="40" customFormat="1" ht="14.25" customHeight="1" x14ac:dyDescent="0.25">
      <c r="A16" s="38" t="s">
        <v>20</v>
      </c>
      <c r="B16" s="39" t="s">
        <v>27</v>
      </c>
      <c r="C16" s="39"/>
      <c r="D16" s="39"/>
      <c r="E16" s="39"/>
      <c r="F16" s="39"/>
      <c r="G16" s="39"/>
      <c r="H16" s="39"/>
    </row>
    <row r="17" spans="1:8" s="40" customFormat="1" ht="14.25" customHeight="1" x14ac:dyDescent="0.25">
      <c r="A17" s="38" t="s">
        <v>21</v>
      </c>
      <c r="B17" s="39" t="s">
        <v>28</v>
      </c>
      <c r="C17" s="39"/>
      <c r="D17" s="39"/>
      <c r="E17" s="39"/>
      <c r="F17" s="39"/>
      <c r="G17" s="39"/>
      <c r="H17" s="39"/>
    </row>
    <row r="18" spans="1:8" s="40" customFormat="1" ht="14.25" customHeight="1" x14ac:dyDescent="0.25">
      <c r="A18" s="38" t="s">
        <v>22</v>
      </c>
      <c r="B18" s="39" t="s">
        <v>29</v>
      </c>
      <c r="C18" s="39"/>
      <c r="D18" s="39"/>
      <c r="E18" s="39"/>
      <c r="F18" s="39"/>
      <c r="G18" s="39"/>
      <c r="H18" s="39"/>
    </row>
    <row r="19" spans="1:8" s="37" customFormat="1" ht="15" x14ac:dyDescent="0.25">
      <c r="A19" s="33"/>
      <c r="B19" s="33"/>
      <c r="C19" s="33"/>
      <c r="D19" s="33"/>
      <c r="E19" s="33"/>
      <c r="F19" s="33"/>
      <c r="G19" s="33"/>
      <c r="H19" s="33"/>
    </row>
    <row r="20" spans="1:8" s="1" customFormat="1" ht="15" customHeight="1" x14ac:dyDescent="0.25">
      <c r="A20" s="33" t="s">
        <v>23</v>
      </c>
      <c r="B20" s="41"/>
      <c r="C20" s="41"/>
      <c r="D20" s="41"/>
      <c r="E20" s="41"/>
      <c r="F20" s="41"/>
      <c r="G20" s="41"/>
      <c r="H20" s="34" t="s">
        <v>24</v>
      </c>
    </row>
  </sheetData>
  <mergeCells count="9">
    <mergeCell ref="B6:F6"/>
    <mergeCell ref="B8:F8"/>
    <mergeCell ref="B9:F9"/>
    <mergeCell ref="B10:F10"/>
    <mergeCell ref="C3:H3"/>
    <mergeCell ref="A4:B4"/>
    <mergeCell ref="C4:H4"/>
    <mergeCell ref="A5:B5"/>
    <mergeCell ref="C5:H5"/>
  </mergeCells>
  <pageMargins left="0.66944444444444395" right="7.8472222222222193E-2" top="0.23611111111111099" bottom="0.27569444444444402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4615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Лист2</vt:lpstr>
      <vt:lpstr>Лист2!Print_Area_0</vt:lpstr>
      <vt:lpstr>Лист2!Print_Area_0_0</vt:lpstr>
      <vt:lpstr>Лист2!Print_Titles_0</vt:lpstr>
      <vt:lpstr>Лист2!Print_Titles_0_0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Дергилев Олег Владимирович</cp:lastModifiedBy>
  <cp:revision>5</cp:revision>
  <cp:lastPrinted>2019-01-14T10:36:54Z</cp:lastPrinted>
  <dcterms:created xsi:type="dcterms:W3CDTF">2012-04-02T10:33:59Z</dcterms:created>
  <dcterms:modified xsi:type="dcterms:W3CDTF">2019-04-12T10:50:14Z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