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6380" windowHeight="8190" tabRatio="161"/>
  </bookViews>
  <sheets>
    <sheet name="Лист2" sheetId="1" r:id="rId1"/>
  </sheets>
  <definedNames>
    <definedName name="_xlnm.Print_Titles" localSheetId="0">Лист2!$5:$6</definedName>
    <definedName name="_xlnm.Print_Area" localSheetId="0">Лист2!$A$1:$F$29</definedName>
  </definedNames>
  <calcPr calcId="145621"/>
</workbook>
</file>

<file path=xl/calcChain.xml><?xml version="1.0" encoding="utf-8"?>
<calcChain xmlns="http://schemas.openxmlformats.org/spreadsheetml/2006/main">
  <c r="F16" i="1" l="1"/>
  <c r="D16" i="1"/>
  <c r="C16" i="1"/>
  <c r="B16" i="1"/>
  <c r="E15" i="1"/>
  <c r="E16" i="1" s="1"/>
  <c r="F11" i="1" l="1"/>
  <c r="F22" i="1" s="1"/>
  <c r="D11" i="1"/>
  <c r="D21" i="1" s="1"/>
  <c r="C11" i="1"/>
  <c r="C21" i="1" s="1"/>
  <c r="B11" i="1"/>
  <c r="B21" i="1" s="1"/>
  <c r="E10" i="1"/>
  <c r="E11" i="1" s="1"/>
</calcChain>
</file>

<file path=xl/sharedStrings.xml><?xml version="1.0" encoding="utf-8"?>
<sst xmlns="http://schemas.openxmlformats.org/spreadsheetml/2006/main" count="54" uniqueCount="44">
  <si>
    <t>Категории</t>
  </si>
  <si>
    <t>Цены / поставщики</t>
  </si>
  <si>
    <t>Средняя</t>
  </si>
  <si>
    <t>Начальная</t>
  </si>
  <si>
    <t>цена **</t>
  </si>
  <si>
    <t>цена***</t>
  </si>
  <si>
    <t>Наименование товара, технические характеристики</t>
  </si>
  <si>
    <t>Х</t>
  </si>
  <si>
    <t>Количество ед. товара</t>
  </si>
  <si>
    <t>Модель, производитель</t>
  </si>
  <si>
    <t>Цена за ед. товара</t>
  </si>
  <si>
    <t>Итого</t>
  </si>
  <si>
    <t>Наименование поставщика</t>
  </si>
  <si>
    <t>Контактная информация
(тел/факс, адрес электронной почты или адрес) или наименование источника информации</t>
  </si>
  <si>
    <t>Максимальная цена контракта:</t>
  </si>
  <si>
    <t>ЗАО "Эльбит Системс", Екатеринбург</t>
  </si>
  <si>
    <t>ООО "Астерия-Трейд", Екатеринбург</t>
  </si>
  <si>
    <t>Итого по поставщикам:</t>
  </si>
  <si>
    <t>Обоснование начальной (максимальной) цены контракта</t>
  </si>
  <si>
    <t>ОБУиО администрации г.Югорска, тел. 5-00-47</t>
  </si>
  <si>
    <t>Е.Л.Овечкина</t>
  </si>
  <si>
    <t>Исполнитель: Эксперт</t>
  </si>
  <si>
    <t>Главный бухгалтер</t>
  </si>
  <si>
    <t>Л.А.Михайлова</t>
  </si>
  <si>
    <t>Способ размещения заказа: запрос котировок на поставку товара</t>
  </si>
  <si>
    <t>ООО "Фаворит", Екатеринбург</t>
  </si>
  <si>
    <t>№ поставщика, указанный в таблице</t>
  </si>
  <si>
    <t>Код ОКДП:
3020362</t>
  </si>
  <si>
    <t>на поставку оргтехники</t>
  </si>
  <si>
    <t>Принтер лазерный цветной формата А3</t>
  </si>
  <si>
    <t>Экран на штативе 244х244 см</t>
  </si>
  <si>
    <t>Код ОКДП:
3322262</t>
  </si>
  <si>
    <t>Принтер HP Color LaserJet Professional CP5225n Printer 
(A3, 600dpi, 20(20)ppm, 192Mb, 2trays 250+100, USB/LAN) с кабелем USB и дополнительной памятью 256Мб</t>
  </si>
  <si>
    <t>Экран на штативе Lumien Master View 244x244 см Matte White FiberGlass (LMV-100105)</t>
  </si>
  <si>
    <t>(343) 2-700-600, www.elbit-systems.ru, исходная информация: коммерческое предложение от 12.03.2013 № 36</t>
  </si>
  <si>
    <t>Цветной лазерный принтер HP Color LaserJet CP5225n A3, 20ppm, 
192Mb+256mb, 2trays +256mb и  кабель USB</t>
  </si>
  <si>
    <t>Экран на штативе Lumien 244x244см LMV-100105</t>
  </si>
  <si>
    <t>(912) 240-93-97, www.asteria-trade.ru, исходная информация: письмо от 12.03.2013 № б/н</t>
  </si>
  <si>
    <t>(343) 353-25-73, исходная информация: письмо от 12.03.2013 № 52</t>
  </si>
  <si>
    <t>Цветной лазерный принтер HP Color LaserJet Professional 
CP5225n A3, 2)ppm, 192Mb+256mb, 2trays 250+100 + 
интерфейсный кабель</t>
  </si>
  <si>
    <t>Экран на штативе Lumien Master View 244x244см LMV-
100105</t>
  </si>
  <si>
    <t>Дата составления: 09.04.2013</t>
  </si>
  <si>
    <t>Исполняющий обязанности главы администрации города Югорска</t>
  </si>
  <si>
    <t>С.Д. Голин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</si>
</sst>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0"/>
      <name val="Arial"/>
      <family val="2"/>
      <charset val="204"/>
    </font>
    <font>
      <sz val="10"/>
      <name val="Times New Roman"/>
      <family val="1"/>
      <charset val="1"/>
    </font>
    <font>
      <sz val="12"/>
      <name val="Times New Roman"/>
      <family val="1"/>
      <charset val="1"/>
    </font>
    <font>
      <b/>
      <sz val="12"/>
      <name val="Times New Roman"/>
      <family val="1"/>
      <charset val="1"/>
    </font>
    <font>
      <sz val="11"/>
      <name val="Times New Roman"/>
      <family val="1"/>
      <charset val="1"/>
    </font>
    <font>
      <b/>
      <sz val="10"/>
      <name val="Times New Roman"/>
      <family val="1"/>
      <charset val="1"/>
    </font>
    <font>
      <b/>
      <sz val="11"/>
      <name val="Times New Roman"/>
      <family val="1"/>
      <charset val="1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1"/>
    </font>
    <font>
      <u/>
      <sz val="10"/>
      <color theme="10"/>
      <name val="Arial"/>
      <family val="2"/>
      <charset val="204"/>
    </font>
    <font>
      <sz val="8"/>
      <name val="Times New Roman"/>
      <family val="1"/>
      <charset val="1"/>
    </font>
    <font>
      <b/>
      <sz val="9"/>
      <name val="Times New Roman"/>
      <family val="1"/>
      <charset val="204"/>
    </font>
    <font>
      <i/>
      <sz val="10"/>
      <name val="Times New Roman"/>
      <family val="1"/>
      <charset val="204"/>
    </font>
    <font>
      <sz val="7"/>
      <name val="Times New Roman"/>
      <family val="1"/>
      <charset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43"/>
        <bgColor indexed="26"/>
      </patternFill>
    </fill>
    <fill>
      <patternFill patternType="solid">
        <fgColor theme="9" tint="0.59999389629810485"/>
        <bgColor indexed="64"/>
      </patternFill>
    </fill>
  </fills>
  <borders count="2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</cellStyleXfs>
  <cellXfs count="53">
    <xf numFmtId="0" fontId="0" fillId="0" borderId="0" xfId="0"/>
    <xf numFmtId="0" fontId="1" fillId="0" borderId="0" xfId="0" applyFont="1"/>
    <xf numFmtId="3" fontId="1" fillId="0" borderId="0" xfId="0" applyNumberFormat="1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4" fontId="4" fillId="0" borderId="1" xfId="0" applyNumberFormat="1" applyFont="1" applyBorder="1" applyAlignment="1">
      <alignment vertical="top" wrapText="1"/>
    </xf>
    <xf numFmtId="4" fontId="4" fillId="0" borderId="1" xfId="0" applyNumberFormat="1" applyFont="1" applyBorder="1" applyAlignment="1">
      <alignment vertical="top"/>
    </xf>
    <xf numFmtId="4" fontId="4" fillId="2" borderId="1" xfId="0" applyNumberFormat="1" applyFont="1" applyFill="1" applyBorder="1"/>
    <xf numFmtId="0" fontId="4" fillId="0" borderId="0" xfId="0" applyFont="1"/>
    <xf numFmtId="0" fontId="4" fillId="0" borderId="0" xfId="0" applyFont="1" applyAlignment="1">
      <alignment horizontal="right"/>
    </xf>
    <xf numFmtId="4" fontId="6" fillId="0" borderId="0" xfId="0" applyNumberFormat="1" applyFont="1"/>
    <xf numFmtId="0" fontId="4" fillId="3" borderId="2" xfId="0" applyFont="1" applyFill="1" applyBorder="1" applyAlignment="1">
      <alignment horizontal="center" vertical="top" wrapText="1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4" fontId="8" fillId="0" borderId="0" xfId="0" applyNumberFormat="1" applyFont="1" applyBorder="1" applyAlignment="1">
      <alignment horizontal="right" vertical="center" wrapText="1"/>
    </xf>
    <xf numFmtId="0" fontId="9" fillId="0" borderId="0" xfId="0" applyFont="1" applyBorder="1" applyAlignment="1">
      <alignment horizontal="center" vertical="center" wrapText="1"/>
    </xf>
    <xf numFmtId="0" fontId="4" fillId="0" borderId="0" xfId="0" applyFont="1" applyAlignment="1"/>
    <xf numFmtId="4" fontId="6" fillId="0" borderId="0" xfId="0" applyNumberFormat="1" applyFont="1" applyAlignment="1"/>
    <xf numFmtId="0" fontId="1" fillId="0" borderId="0" xfId="0" applyFont="1" applyAlignment="1"/>
    <xf numFmtId="4" fontId="4" fillId="0" borderId="7" xfId="0" applyNumberFormat="1" applyFont="1" applyBorder="1"/>
    <xf numFmtId="0" fontId="5" fillId="4" borderId="1" xfId="0" applyFont="1" applyFill="1" applyBorder="1" applyAlignment="1">
      <alignment vertical="top" wrapText="1"/>
    </xf>
    <xf numFmtId="4" fontId="4" fillId="0" borderId="13" xfId="0" applyNumberFormat="1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1" fillId="0" borderId="2" xfId="0" applyFont="1" applyBorder="1" applyAlignment="1">
      <alignment vertical="top" wrapText="1"/>
    </xf>
    <xf numFmtId="0" fontId="1" fillId="0" borderId="1" xfId="0" applyFont="1" applyBorder="1" applyAlignment="1">
      <alignment horizontal="center"/>
    </xf>
    <xf numFmtId="0" fontId="4" fillId="0" borderId="6" xfId="0" applyFont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top" wrapText="1"/>
    </xf>
    <xf numFmtId="0" fontId="4" fillId="0" borderId="16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top" wrapText="1"/>
    </xf>
    <xf numFmtId="0" fontId="4" fillId="4" borderId="6" xfId="0" applyFont="1" applyFill="1" applyBorder="1" applyAlignment="1">
      <alignment horizontal="center" vertical="center"/>
    </xf>
    <xf numFmtId="0" fontId="14" fillId="0" borderId="2" xfId="0" applyFont="1" applyBorder="1" applyAlignment="1">
      <alignment vertical="top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49" fontId="7" fillId="0" borderId="8" xfId="1" applyNumberFormat="1" applyFont="1" applyBorder="1" applyAlignment="1" applyProtection="1">
      <alignment horizontal="center" vertical="center" wrapText="1"/>
    </xf>
    <xf numFmtId="49" fontId="7" fillId="0" borderId="10" xfId="1" applyNumberFormat="1" applyFont="1" applyBorder="1" applyAlignment="1" applyProtection="1">
      <alignment horizontal="center" vertical="center" wrapText="1"/>
    </xf>
    <xf numFmtId="49" fontId="7" fillId="0" borderId="9" xfId="1" applyNumberFormat="1" applyFont="1" applyBorder="1" applyAlignment="1" applyProtection="1">
      <alignment horizontal="center" vertical="center" wrapText="1"/>
    </xf>
    <xf numFmtId="0" fontId="13" fillId="0" borderId="2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1" fillId="0" borderId="18" xfId="0" applyFont="1" applyBorder="1" applyAlignment="1">
      <alignment horizontal="left" vertical="top" wrapText="1"/>
    </xf>
    <xf numFmtId="0" fontId="1" fillId="0" borderId="19" xfId="0" applyFont="1" applyBorder="1" applyAlignment="1">
      <alignment horizontal="left" vertical="top" wrapText="1"/>
    </xf>
    <xf numFmtId="0" fontId="1" fillId="0" borderId="20" xfId="0" applyFont="1" applyBorder="1" applyAlignment="1">
      <alignment horizontal="left" vertical="top" wrapText="1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E6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oftkey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tabSelected="1" zoomScale="130" zoomScaleNormal="130" zoomScaleSheetLayoutView="100" workbookViewId="0">
      <pane xSplit="1" ySplit="1" topLeftCell="B17" activePane="bottomRight" state="frozen"/>
      <selection pane="topRight" activeCell="B1" sqref="B1"/>
      <selection pane="bottomLeft" activeCell="A107" sqref="A107"/>
      <selection pane="bottomRight" activeCell="F34" sqref="F34"/>
    </sheetView>
  </sheetViews>
  <sheetFormatPr defaultColWidth="11.5703125" defaultRowHeight="12.75" x14ac:dyDescent="0.2"/>
  <cols>
    <col min="1" max="1" width="20.28515625" style="1" customWidth="1"/>
    <col min="2" max="4" width="17.140625" style="1" customWidth="1"/>
    <col min="5" max="5" width="12.28515625" style="1" customWidth="1"/>
    <col min="6" max="6" width="12.5703125" style="1" customWidth="1"/>
    <col min="7" max="10" width="11.5703125" style="2"/>
    <col min="11" max="16384" width="11.5703125" style="1"/>
  </cols>
  <sheetData>
    <row r="1" spans="1:6" s="1" customFormat="1" ht="15.75" x14ac:dyDescent="0.25">
      <c r="A1" s="3"/>
      <c r="B1" s="3"/>
      <c r="C1" s="4" t="s">
        <v>18</v>
      </c>
      <c r="D1" s="3"/>
      <c r="E1" s="3"/>
      <c r="F1" s="3"/>
    </row>
    <row r="2" spans="1:6" s="1" customFormat="1" ht="15.75" x14ac:dyDescent="0.25">
      <c r="A2" s="3"/>
      <c r="B2" s="3"/>
      <c r="C2" s="4" t="s">
        <v>28</v>
      </c>
      <c r="D2" s="3"/>
      <c r="E2" s="3"/>
      <c r="F2" s="3"/>
    </row>
    <row r="3" spans="1:6" s="1" customFormat="1" ht="15.75" x14ac:dyDescent="0.25">
      <c r="A3" s="3"/>
      <c r="B3" s="3"/>
      <c r="C3" s="4"/>
      <c r="D3" s="3"/>
      <c r="E3" s="3"/>
      <c r="F3" s="3"/>
    </row>
    <row r="4" spans="1:6" s="1" customFormat="1" ht="15.6" customHeight="1" x14ac:dyDescent="0.25">
      <c r="A4" s="3" t="s">
        <v>24</v>
      </c>
      <c r="B4" s="3"/>
      <c r="C4" s="3"/>
      <c r="D4" s="3"/>
      <c r="E4" s="3"/>
      <c r="F4" s="3"/>
    </row>
    <row r="5" spans="1:6" s="1" customFormat="1" ht="15" x14ac:dyDescent="0.25">
      <c r="A5" s="14" t="s">
        <v>0</v>
      </c>
      <c r="B5" s="47" t="s">
        <v>1</v>
      </c>
      <c r="C5" s="47"/>
      <c r="D5" s="47"/>
      <c r="E5" s="32" t="s">
        <v>2</v>
      </c>
      <c r="F5" s="30" t="s">
        <v>3</v>
      </c>
    </row>
    <row r="6" spans="1:6" s="1" customFormat="1" ht="15" x14ac:dyDescent="0.25">
      <c r="A6" s="15"/>
      <c r="B6" s="13">
        <v>1</v>
      </c>
      <c r="C6" s="13">
        <v>2</v>
      </c>
      <c r="D6" s="13">
        <v>3</v>
      </c>
      <c r="E6" s="33" t="s">
        <v>4</v>
      </c>
      <c r="F6" s="31" t="s">
        <v>5</v>
      </c>
    </row>
    <row r="7" spans="1:6" s="1" customFormat="1" ht="39.75" customHeight="1" x14ac:dyDescent="0.2">
      <c r="A7" s="22" t="s">
        <v>6</v>
      </c>
      <c r="B7" s="48" t="s">
        <v>29</v>
      </c>
      <c r="C7" s="49"/>
      <c r="D7" s="50"/>
      <c r="E7" s="29" t="s">
        <v>27</v>
      </c>
      <c r="F7" s="38" t="s">
        <v>7</v>
      </c>
    </row>
    <row r="8" spans="1:6" s="1" customFormat="1" ht="15" x14ac:dyDescent="0.2">
      <c r="A8" s="24" t="s">
        <v>8</v>
      </c>
      <c r="B8" s="51">
        <v>1</v>
      </c>
      <c r="C8" s="52"/>
      <c r="D8" s="52"/>
      <c r="E8" s="34"/>
      <c r="F8" s="28" t="s">
        <v>7</v>
      </c>
    </row>
    <row r="9" spans="1:6" s="1" customFormat="1" ht="75.75" customHeight="1" x14ac:dyDescent="0.2">
      <c r="A9" s="25" t="s">
        <v>9</v>
      </c>
      <c r="B9" s="39" t="s">
        <v>32</v>
      </c>
      <c r="C9" s="39" t="s">
        <v>35</v>
      </c>
      <c r="D9" s="39" t="s">
        <v>39</v>
      </c>
      <c r="E9" s="35"/>
      <c r="F9" s="5" t="s">
        <v>7</v>
      </c>
    </row>
    <row r="10" spans="1:6" s="1" customFormat="1" ht="15" x14ac:dyDescent="0.2">
      <c r="A10" s="24" t="s">
        <v>10</v>
      </c>
      <c r="B10" s="23">
        <v>57071</v>
      </c>
      <c r="C10" s="23">
        <v>58151.199999999997</v>
      </c>
      <c r="D10" s="23">
        <v>57688.47</v>
      </c>
      <c r="E10" s="7">
        <f>(B10+C10+D10)/3</f>
        <v>57636.889999999992</v>
      </c>
      <c r="F10" s="7">
        <v>57637</v>
      </c>
    </row>
    <row r="11" spans="1:6" s="1" customFormat="1" ht="15" x14ac:dyDescent="0.25">
      <c r="A11" s="27" t="s">
        <v>11</v>
      </c>
      <c r="B11" s="21">
        <f>B10*$B8</f>
        <v>57071</v>
      </c>
      <c r="C11" s="21">
        <f>C10*$B8</f>
        <v>58151.199999999997</v>
      </c>
      <c r="D11" s="21">
        <f>D10*$B8</f>
        <v>57688.47</v>
      </c>
      <c r="E11" s="21">
        <f>E10*$B8</f>
        <v>57636.889999999992</v>
      </c>
      <c r="F11" s="8">
        <f>F10*$B8</f>
        <v>57637</v>
      </c>
    </row>
    <row r="12" spans="1:6" s="1" customFormat="1" ht="27" customHeight="1" x14ac:dyDescent="0.2">
      <c r="A12" s="22" t="s">
        <v>6</v>
      </c>
      <c r="B12" s="48" t="s">
        <v>30</v>
      </c>
      <c r="C12" s="49"/>
      <c r="D12" s="50"/>
      <c r="E12" s="29" t="s">
        <v>31</v>
      </c>
      <c r="F12" s="38" t="s">
        <v>7</v>
      </c>
    </row>
    <row r="13" spans="1:6" s="1" customFormat="1" ht="15" x14ac:dyDescent="0.2">
      <c r="A13" s="24" t="s">
        <v>8</v>
      </c>
      <c r="B13" s="51">
        <v>1</v>
      </c>
      <c r="C13" s="52"/>
      <c r="D13" s="52"/>
      <c r="E13" s="34"/>
      <c r="F13" s="28" t="s">
        <v>7</v>
      </c>
    </row>
    <row r="14" spans="1:6" s="1" customFormat="1" ht="47.25" customHeight="1" x14ac:dyDescent="0.2">
      <c r="A14" s="25" t="s">
        <v>9</v>
      </c>
      <c r="B14" s="26" t="s">
        <v>33</v>
      </c>
      <c r="C14" s="26" t="s">
        <v>36</v>
      </c>
      <c r="D14" s="26" t="s">
        <v>40</v>
      </c>
      <c r="E14" s="35"/>
      <c r="F14" s="5" t="s">
        <v>7</v>
      </c>
    </row>
    <row r="15" spans="1:6" s="1" customFormat="1" ht="15" x14ac:dyDescent="0.2">
      <c r="A15" s="24" t="s">
        <v>10</v>
      </c>
      <c r="B15" s="6">
        <v>8705</v>
      </c>
      <c r="C15" s="6">
        <v>8869.31</v>
      </c>
      <c r="D15" s="6">
        <v>8798.73</v>
      </c>
      <c r="E15" s="7">
        <f>(B15+C15+D15)/3</f>
        <v>8791.0133333333324</v>
      </c>
      <c r="F15" s="7">
        <v>8791</v>
      </c>
    </row>
    <row r="16" spans="1:6" s="1" customFormat="1" ht="15" x14ac:dyDescent="0.25">
      <c r="A16" s="27" t="s">
        <v>11</v>
      </c>
      <c r="B16" s="21">
        <f>B15*$B13</f>
        <v>8705</v>
      </c>
      <c r="C16" s="21">
        <f>C15*$B13</f>
        <v>8869.31</v>
      </c>
      <c r="D16" s="21">
        <f>D15*$B13</f>
        <v>8798.73</v>
      </c>
      <c r="E16" s="21">
        <f>E15*$B13</f>
        <v>8791.0133333333324</v>
      </c>
      <c r="F16" s="8">
        <f>F15*$B13</f>
        <v>8791</v>
      </c>
    </row>
    <row r="17" spans="1:11" ht="38.1" customHeight="1" x14ac:dyDescent="0.2">
      <c r="A17" s="37" t="s">
        <v>26</v>
      </c>
      <c r="B17" s="45" t="s">
        <v>12</v>
      </c>
      <c r="C17" s="45"/>
      <c r="D17" s="45" t="s">
        <v>13</v>
      </c>
      <c r="E17" s="45"/>
      <c r="F17" s="45"/>
    </row>
    <row r="18" spans="1:11" ht="39.75" customHeight="1" x14ac:dyDescent="0.2">
      <c r="A18" s="12">
        <v>1</v>
      </c>
      <c r="B18" s="40" t="s">
        <v>15</v>
      </c>
      <c r="C18" s="41"/>
      <c r="D18" s="40" t="s">
        <v>34</v>
      </c>
      <c r="E18" s="46"/>
      <c r="F18" s="41"/>
      <c r="G18" s="1"/>
      <c r="H18" s="1"/>
      <c r="I18" s="1"/>
      <c r="J18" s="1"/>
    </row>
    <row r="19" spans="1:11" ht="25.5" customHeight="1" x14ac:dyDescent="0.2">
      <c r="A19" s="12">
        <v>2</v>
      </c>
      <c r="B19" s="40" t="s">
        <v>16</v>
      </c>
      <c r="C19" s="41"/>
      <c r="D19" s="40" t="s">
        <v>37</v>
      </c>
      <c r="E19" s="46"/>
      <c r="F19" s="41"/>
      <c r="G19" s="1"/>
      <c r="H19" s="1"/>
      <c r="I19" s="1"/>
      <c r="J19" s="1"/>
    </row>
    <row r="20" spans="1:11" ht="25.5" customHeight="1" x14ac:dyDescent="0.2">
      <c r="A20" s="12">
        <v>3</v>
      </c>
      <c r="B20" s="40" t="s">
        <v>25</v>
      </c>
      <c r="C20" s="41"/>
      <c r="D20" s="42" t="s">
        <v>38</v>
      </c>
      <c r="E20" s="43"/>
      <c r="F20" s="44"/>
      <c r="G20" s="1"/>
      <c r="H20" s="1"/>
      <c r="I20" s="1"/>
      <c r="J20" s="1"/>
    </row>
    <row r="21" spans="1:11" ht="15" customHeight="1" x14ac:dyDescent="0.2">
      <c r="A21" s="36" t="s">
        <v>17</v>
      </c>
      <c r="B21" s="16">
        <f>B11+B16</f>
        <v>65776</v>
      </c>
      <c r="C21" s="16">
        <f t="shared" ref="C21:D21" si="0">C11+C16</f>
        <v>67020.509999999995</v>
      </c>
      <c r="D21" s="16">
        <f t="shared" si="0"/>
        <v>66487.199999999997</v>
      </c>
      <c r="E21" s="17"/>
      <c r="F21" s="17"/>
      <c r="G21" s="1"/>
      <c r="H21" s="1"/>
      <c r="I21" s="1"/>
      <c r="J21" s="1"/>
    </row>
    <row r="22" spans="1:11" s="9" customFormat="1" ht="15" x14ac:dyDescent="0.25">
      <c r="A22" s="18" t="s">
        <v>41</v>
      </c>
      <c r="B22" s="18"/>
      <c r="C22" s="18"/>
      <c r="D22" s="18"/>
      <c r="E22" s="10" t="s">
        <v>14</v>
      </c>
      <c r="F22" s="19">
        <f>F11+F16</f>
        <v>66428</v>
      </c>
      <c r="G22" s="11"/>
      <c r="H22" s="11"/>
      <c r="I22" s="11"/>
      <c r="J22" s="11"/>
      <c r="K22" s="11"/>
    </row>
    <row r="23" spans="1:11" s="9" customFormat="1" ht="15" x14ac:dyDescent="0.25">
      <c r="A23" s="18"/>
      <c r="B23" s="18"/>
      <c r="C23" s="18"/>
      <c r="D23" s="18"/>
      <c r="E23" s="18"/>
      <c r="F23" s="18"/>
    </row>
    <row r="24" spans="1:11" s="9" customFormat="1" ht="15" x14ac:dyDescent="0.25">
      <c r="A24" s="18" t="s">
        <v>42</v>
      </c>
      <c r="B24" s="18"/>
      <c r="C24" s="18"/>
      <c r="D24" s="18"/>
      <c r="E24" s="18"/>
      <c r="F24" s="10" t="s">
        <v>43</v>
      </c>
    </row>
    <row r="25" spans="1:11" s="9" customFormat="1" ht="9" customHeight="1" x14ac:dyDescent="0.25">
      <c r="A25" s="18"/>
      <c r="B25" s="18"/>
      <c r="C25" s="18"/>
      <c r="D25" s="18"/>
      <c r="E25" s="18"/>
      <c r="F25" s="18"/>
    </row>
    <row r="26" spans="1:11" s="9" customFormat="1" ht="15" x14ac:dyDescent="0.25">
      <c r="A26" s="18" t="s">
        <v>22</v>
      </c>
      <c r="B26" s="18"/>
      <c r="C26" s="18"/>
      <c r="D26" s="18"/>
      <c r="E26" s="18"/>
      <c r="F26" s="10" t="s">
        <v>23</v>
      </c>
    </row>
    <row r="27" spans="1:11" s="9" customFormat="1" ht="9" customHeight="1" x14ac:dyDescent="0.25">
      <c r="A27" s="18"/>
      <c r="B27" s="18"/>
      <c r="C27" s="18"/>
      <c r="D27" s="18"/>
      <c r="E27" s="18"/>
      <c r="F27" s="18"/>
    </row>
    <row r="28" spans="1:11" ht="15" x14ac:dyDescent="0.25">
      <c r="A28" s="18" t="s">
        <v>21</v>
      </c>
      <c r="B28" s="20"/>
      <c r="C28" s="20"/>
      <c r="D28" s="20"/>
      <c r="E28" s="20"/>
      <c r="F28" s="10" t="s">
        <v>20</v>
      </c>
      <c r="G28" s="1"/>
      <c r="H28" s="1"/>
      <c r="I28" s="1"/>
      <c r="J28" s="1"/>
    </row>
    <row r="29" spans="1:11" x14ac:dyDescent="0.2">
      <c r="A29" s="1" t="s">
        <v>19</v>
      </c>
    </row>
  </sheetData>
  <sheetProtection selectLockedCells="1" selectUnlockedCells="1"/>
  <mergeCells count="13">
    <mergeCell ref="B5:D5"/>
    <mergeCell ref="B7:D7"/>
    <mergeCell ref="B12:D12"/>
    <mergeCell ref="B8:D8"/>
    <mergeCell ref="B13:D13"/>
    <mergeCell ref="B20:C20"/>
    <mergeCell ref="D20:F20"/>
    <mergeCell ref="B17:C17"/>
    <mergeCell ref="D17:F17"/>
    <mergeCell ref="B18:C18"/>
    <mergeCell ref="B19:C19"/>
    <mergeCell ref="D19:F19"/>
    <mergeCell ref="D18:F18"/>
  </mergeCells>
  <hyperlinks>
    <hyperlink ref="D19" r:id="rId1" display="www.softkey.ru"/>
  </hyperlinks>
  <pageMargins left="0.6692913385826772" right="7.874015748031496E-2" top="0.23622047244094491" bottom="0.27559055118110237" header="0.51181102362204722" footer="0.51181102362204722"/>
  <pageSetup paperSize="9" firstPageNumber="0" orientation="portrait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Лист2</vt:lpstr>
      <vt:lpstr>Лист2!Заголовки_для_печати</vt:lpstr>
      <vt:lpstr>Лист2!Область_печати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Ловыгина Наталья Борисовна</cp:lastModifiedBy>
  <cp:lastPrinted>2013-04-09T03:35:04Z</cp:lastPrinted>
  <dcterms:created xsi:type="dcterms:W3CDTF">2012-04-02T10:33:59Z</dcterms:created>
  <dcterms:modified xsi:type="dcterms:W3CDTF">2013-04-12T02:54:43Z</dcterms:modified>
</cp:coreProperties>
</file>