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ёша\Desktop\Рабочая папка\ЭА - поставка запчастей для СВТ 3 (клавиатуры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Лист2!$A$1:$H$31</definedName>
  </definedNames>
  <calcPr calcId="162913"/>
</workbook>
</file>

<file path=xl/calcChain.xml><?xml version="1.0" encoding="utf-8"?>
<calcChain xmlns="http://schemas.openxmlformats.org/spreadsheetml/2006/main">
  <c r="H25" i="1" l="1"/>
  <c r="F24" i="1"/>
  <c r="E24" i="1"/>
  <c r="D24" i="1"/>
  <c r="C24" i="1"/>
  <c r="B24" i="1"/>
  <c r="H13" i="1"/>
  <c r="F13" i="1"/>
  <c r="E13" i="1"/>
  <c r="D13" i="1"/>
  <c r="C13" i="1"/>
  <c r="B13" i="1"/>
  <c r="G12" i="1"/>
  <c r="H23" i="1" l="1"/>
  <c r="F23" i="1"/>
  <c r="E23" i="1"/>
  <c r="D23" i="1"/>
  <c r="C23" i="1"/>
  <c r="B23" i="1"/>
  <c r="G22" i="1"/>
  <c r="H18" i="1"/>
  <c r="F18" i="1"/>
  <c r="E18" i="1"/>
  <c r="D18" i="1"/>
  <c r="C18" i="1"/>
  <c r="B18" i="1"/>
  <c r="G17" i="1"/>
</calcChain>
</file>

<file path=xl/sharedStrings.xml><?xml version="1.0" encoding="utf-8"?>
<sst xmlns="http://schemas.openxmlformats.org/spreadsheetml/2006/main" count="61" uniqueCount="40">
  <si>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</si>
  <si>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</si>
  <si>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</si>
  <si>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</si>
  <si>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</si>
  <si>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</si>
  <si>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</si>
  <si>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</si>
  <si>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</si>
  <si>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</si>
  <si>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</si>
  <si>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</si>
  <si>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</si>
  <si>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</si>
  <si>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</si>
  <si>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</si>
  <si>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</si>
  <si>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</si>
  <si>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</si>
  <si>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</si>
  <si>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</si>
  <si>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</si>
  <si>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</si>
  <si>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</si>
  <si>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</si>
  <si>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</si>
  <si>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поставка запасных частей для средств вычислительной техники</t>
  </si>
  <si>
    <t>Клавиатура</t>
  </si>
  <si>
    <t>коммерческое предложение от 15.09.2020 № 5260</t>
  </si>
  <si>
    <t>коммерческое предложение от 15.09.2020 № 298801</t>
  </si>
  <si>
    <t>коммерческое предложение от 15.09.2020 № Г-01052</t>
  </si>
  <si>
    <t>26.20.16.110-
00000002</t>
  </si>
  <si>
    <t>26.20.16.170-
00000002</t>
  </si>
  <si>
    <t>Мышь компьютерная</t>
  </si>
  <si>
    <t xml:space="preserve">Мышь компьютерная
Характеристики устройства:
- тип подключения: проводной;
- интерфейс подключения: USB;
- длина кабеля, м: ≥ 1  и  &lt; 1.5;
- разрешение сенсора, точек/дюйм: ≥ 1200.
</t>
  </si>
  <si>
    <t>Клавиатура
Характеристики устройства:
- тип подключения: проводной;
- интерфейс подключения: USB;
- длина кабеля, м: ≥ 1.6  и  &lt; 2;
- отличие цвета русских букв на клавишах от латинских: да;
- раскладка клавиатуры: QWERTY;
- способ нанесения русификации клавиатуры: промышленный;
- тип: полноразмерная.</t>
  </si>
  <si>
    <t>Материнская плата</t>
  </si>
  <si>
    <t xml:space="preserve">Материнская плата с процессорным разъёмом AM4 для настольных компьютеров.
Характеристики устройства:
- процессорный разъём AM4;
- наличие не менее 4 слотов оперативной памяти типа DDR4 производительностью не менее 3200 Мегагерц;
- производительность сетевого контроллера не менее 1 Гигабит/с;
- наличие интегрированного видеоконтроллера с разъёмами HDMI, VGA;
- наличие выходов audio, поддержка интерфейсов SATA 3.0, USB 3.0;
- форм-фактор micro-ATX; 
- наличие следующих разъёмов: SATA - не менее 6 штук, M.2 – не менее 1 штуки;
- поддержка накопителей типа M.2;
- наличие следующих разъёмов: PCI Express х1– не менее 2 штук, PCI Express х16 – не менее 1 штуки;
- количество портов USB на задней панели - не менее 6 штук;
- поддержка операционной системы Microsoft Windows 10.
</t>
  </si>
  <si>
    <t>Дата составления: 11.11.2020</t>
  </si>
  <si>
    <t>26.12.10.000-
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</si>
</sst>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4" xfId="0" applyFont="1" applyFill="1" applyBorder="1" applyAlignment="1">
      <alignment vertical="top"/>
    </xf>
    <xf numFmtId="0" fontId="5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5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20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/>
    </xf>
    <xf numFmtId="4" fontId="6" fillId="2" borderId="24" xfId="0" applyNumberFormat="1" applyFont="1" applyFill="1" applyBorder="1" applyAlignment="1">
      <alignment vertical="top" wrapText="1"/>
    </xf>
    <xf numFmtId="4" fontId="6" fillId="2" borderId="25" xfId="0" applyNumberFormat="1" applyFont="1" applyFill="1" applyBorder="1"/>
    <xf numFmtId="4" fontId="10" fillId="2" borderId="26" xfId="0" applyNumberFormat="1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615043</xdr:colOff>
      <xdr:row>29</xdr:row>
      <xdr:rowOff>76200</xdr:rowOff>
    </xdr:from>
    <xdr:to>
      <xdr:col>6</xdr:col>
      <xdr:colOff>226859</xdr:colOff>
      <xdr:row>32</xdr:row>
      <xdr:rowOff>57695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586" y="18206357"/>
          <a:ext cx="1037844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75" zoomScaleNormal="175" zoomScaleSheetLayoutView="100" workbookViewId="0">
      <pane xSplit="1" ySplit="3" topLeftCell="B7" activePane="bottomRight" state="frozen"/>
      <selection pane="topRight" activeCell="B1" sqref="B1"/>
      <selection pane="bottomLeft" activeCell="A107" sqref="A107"/>
      <selection pane="bottomRight" activeCell="B11" sqref="B11:G11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2" x14ac:dyDescent="0.2">
      <c r="H1" s="28" t="s">
        <v>23</v>
      </c>
    </row>
    <row r="3" spans="1:12" ht="34.5" customHeight="1" x14ac:dyDescent="0.2">
      <c r="A3" s="42" t="s">
        <v>25</v>
      </c>
      <c r="B3" s="42"/>
      <c r="C3" s="42"/>
      <c r="D3" s="42"/>
      <c r="E3" s="42"/>
      <c r="F3" s="42"/>
      <c r="G3" s="42"/>
      <c r="H3" s="42"/>
      <c r="I3" s="1"/>
      <c r="J3" s="1"/>
      <c r="K3" s="1"/>
      <c r="L3" s="1"/>
    </row>
    <row r="4" spans="1:12" ht="31.5" x14ac:dyDescent="0.25">
      <c r="A4" s="2" t="s">
        <v>8</v>
      </c>
      <c r="B4" s="43" t="s">
        <v>24</v>
      </c>
      <c r="C4" s="43"/>
      <c r="D4" s="43"/>
      <c r="E4" s="43"/>
      <c r="F4" s="43"/>
      <c r="G4" s="43"/>
      <c r="H4" s="43"/>
      <c r="I4" s="1"/>
      <c r="J4" s="1"/>
      <c r="K4" s="1"/>
      <c r="L4" s="1"/>
    </row>
    <row r="5" spans="1:12" ht="47.25" x14ac:dyDescent="0.25">
      <c r="A5" s="3" t="s">
        <v>7</v>
      </c>
      <c r="B5" s="44" t="s">
        <v>26</v>
      </c>
      <c r="C5" s="44"/>
      <c r="D5" s="44"/>
      <c r="E5" s="44"/>
      <c r="F5" s="44"/>
      <c r="G5" s="44"/>
      <c r="H5" s="44"/>
      <c r="I5" s="1"/>
      <c r="J5" s="1"/>
      <c r="K5" s="1"/>
      <c r="L5" s="1"/>
    </row>
    <row r="6" spans="1:12" ht="31.5" customHeight="1" x14ac:dyDescent="0.25">
      <c r="A6" s="4" t="s">
        <v>11</v>
      </c>
      <c r="B6" s="46" t="s">
        <v>15</v>
      </c>
      <c r="C6" s="46"/>
      <c r="D6" s="46"/>
      <c r="E6" s="46"/>
      <c r="F6" s="46"/>
      <c r="G6" s="46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45" t="s">
        <v>1</v>
      </c>
      <c r="C7" s="45"/>
      <c r="D7" s="45"/>
      <c r="E7" s="45"/>
      <c r="F7" s="45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29" t="s">
        <v>18</v>
      </c>
      <c r="B9" s="47" t="s">
        <v>36</v>
      </c>
      <c r="C9" s="47"/>
      <c r="D9" s="47"/>
      <c r="E9" s="47"/>
      <c r="F9" s="48"/>
      <c r="G9" s="37" t="s">
        <v>22</v>
      </c>
      <c r="H9" s="38" t="s">
        <v>4</v>
      </c>
      <c r="I9" s="1"/>
      <c r="J9" s="1"/>
      <c r="K9" s="1"/>
      <c r="L9" s="1"/>
    </row>
    <row r="10" spans="1:12" ht="25.5" x14ac:dyDescent="0.2">
      <c r="A10" s="30" t="s">
        <v>20</v>
      </c>
      <c r="B10" s="49">
        <v>7</v>
      </c>
      <c r="C10" s="49"/>
      <c r="D10" s="49"/>
      <c r="E10" s="49"/>
      <c r="F10" s="50"/>
      <c r="G10" s="40" t="s">
        <v>39</v>
      </c>
      <c r="H10" s="39" t="s">
        <v>4</v>
      </c>
      <c r="I10" s="1"/>
      <c r="J10" s="1"/>
      <c r="K10" s="1"/>
      <c r="L10" s="1"/>
    </row>
    <row r="11" spans="1:12" ht="138" customHeight="1" x14ac:dyDescent="0.2">
      <c r="A11" s="30" t="s">
        <v>19</v>
      </c>
      <c r="B11" s="41" t="s">
        <v>37</v>
      </c>
      <c r="C11" s="41"/>
      <c r="D11" s="41"/>
      <c r="E11" s="41"/>
      <c r="F11" s="41"/>
      <c r="G11" s="41"/>
      <c r="H11" s="39" t="s">
        <v>4</v>
      </c>
      <c r="I11" s="1"/>
      <c r="J11" s="1"/>
      <c r="K11" s="1"/>
      <c r="L11" s="1"/>
    </row>
    <row r="12" spans="1:12" ht="15" x14ac:dyDescent="0.2">
      <c r="A12" s="30" t="s">
        <v>21</v>
      </c>
      <c r="B12" s="32">
        <v>5800</v>
      </c>
      <c r="C12" s="13">
        <v>5916</v>
      </c>
      <c r="D12" s="13">
        <v>5829</v>
      </c>
      <c r="E12" s="13"/>
      <c r="F12" s="13"/>
      <c r="G12" s="14">
        <f>SUM(B12:F12)/3</f>
        <v>5848.333333333333</v>
      </c>
      <c r="H12" s="15">
        <v>5848</v>
      </c>
      <c r="I12" s="1"/>
      <c r="J12" s="1"/>
      <c r="K12" s="1"/>
      <c r="L12" s="1"/>
    </row>
    <row r="13" spans="1:12" ht="15.75" thickBot="1" x14ac:dyDescent="0.3">
      <c r="A13" s="31" t="s">
        <v>5</v>
      </c>
      <c r="B13" s="33">
        <f>B12*$B10</f>
        <v>40600</v>
      </c>
      <c r="C13" s="16">
        <f>C12*$B10</f>
        <v>41412</v>
      </c>
      <c r="D13" s="16">
        <f>D12*$B10</f>
        <v>40803</v>
      </c>
      <c r="E13" s="16">
        <f>E12*$B10</f>
        <v>0</v>
      </c>
      <c r="F13" s="16">
        <f>F12*$B10</f>
        <v>0</v>
      </c>
      <c r="G13" s="16"/>
      <c r="H13" s="17">
        <f>H12*$B10</f>
        <v>40936</v>
      </c>
      <c r="I13" s="1"/>
      <c r="J13" s="1"/>
      <c r="K13" s="1"/>
      <c r="L13" s="1"/>
    </row>
    <row r="14" spans="1:12" ht="13.5" customHeight="1" x14ac:dyDescent="0.2">
      <c r="A14" s="29" t="s">
        <v>18</v>
      </c>
      <c r="B14" s="47" t="s">
        <v>27</v>
      </c>
      <c r="C14" s="47"/>
      <c r="D14" s="47"/>
      <c r="E14" s="47"/>
      <c r="F14" s="48"/>
      <c r="G14" s="37" t="s">
        <v>22</v>
      </c>
      <c r="H14" s="38" t="s">
        <v>4</v>
      </c>
      <c r="I14" s="1"/>
      <c r="J14" s="1"/>
      <c r="K14" s="1"/>
      <c r="L14" s="1"/>
    </row>
    <row r="15" spans="1:12" ht="25.5" x14ac:dyDescent="0.2">
      <c r="A15" s="30" t="s">
        <v>20</v>
      </c>
      <c r="B15" s="49">
        <v>17</v>
      </c>
      <c r="C15" s="49"/>
      <c r="D15" s="49"/>
      <c r="E15" s="49"/>
      <c r="F15" s="50"/>
      <c r="G15" s="40" t="s">
        <v>31</v>
      </c>
      <c r="H15" s="39" t="s">
        <v>4</v>
      </c>
      <c r="I15" s="1"/>
      <c r="J15" s="1"/>
      <c r="K15" s="1"/>
      <c r="L15" s="1"/>
    </row>
    <row r="16" spans="1:12" ht="96.75" customHeight="1" x14ac:dyDescent="0.2">
      <c r="A16" s="30" t="s">
        <v>19</v>
      </c>
      <c r="B16" s="41" t="s">
        <v>35</v>
      </c>
      <c r="C16" s="41"/>
      <c r="D16" s="41"/>
      <c r="E16" s="41"/>
      <c r="F16" s="41"/>
      <c r="G16" s="41"/>
      <c r="H16" s="39" t="s">
        <v>4</v>
      </c>
      <c r="I16" s="1"/>
      <c r="J16" s="1"/>
      <c r="K16" s="1"/>
      <c r="L16" s="1"/>
    </row>
    <row r="17" spans="1:13" ht="15" x14ac:dyDescent="0.2">
      <c r="A17" s="30" t="s">
        <v>21</v>
      </c>
      <c r="B17" s="32">
        <v>590</v>
      </c>
      <c r="C17" s="13">
        <v>601.79999999999995</v>
      </c>
      <c r="D17" s="13">
        <v>592.95000000000005</v>
      </c>
      <c r="E17" s="13"/>
      <c r="F17" s="13"/>
      <c r="G17" s="14">
        <f>SUM(B17:F17)/3</f>
        <v>594.91666666666663</v>
      </c>
      <c r="H17" s="15">
        <v>595</v>
      </c>
      <c r="I17" s="1"/>
      <c r="J17" s="1"/>
      <c r="K17" s="1"/>
      <c r="L17" s="1"/>
    </row>
    <row r="18" spans="1:13" ht="15.75" thickBot="1" x14ac:dyDescent="0.3">
      <c r="A18" s="31" t="s">
        <v>5</v>
      </c>
      <c r="B18" s="33">
        <f>B17*$B15</f>
        <v>10030</v>
      </c>
      <c r="C18" s="16">
        <f>C17*$B15</f>
        <v>10230.599999999999</v>
      </c>
      <c r="D18" s="16">
        <f>D17*$B15</f>
        <v>10080.150000000001</v>
      </c>
      <c r="E18" s="16">
        <f>E17*$B15</f>
        <v>0</v>
      </c>
      <c r="F18" s="16">
        <f>F17*$B15</f>
        <v>0</v>
      </c>
      <c r="G18" s="16"/>
      <c r="H18" s="17">
        <f>H17*$B15</f>
        <v>10115</v>
      </c>
      <c r="I18" s="1"/>
      <c r="J18" s="1"/>
      <c r="K18" s="1"/>
      <c r="L18" s="1"/>
    </row>
    <row r="19" spans="1:13" ht="13.5" customHeight="1" x14ac:dyDescent="0.2">
      <c r="A19" s="29" t="s">
        <v>18</v>
      </c>
      <c r="B19" s="47" t="s">
        <v>33</v>
      </c>
      <c r="C19" s="47"/>
      <c r="D19" s="47"/>
      <c r="E19" s="47"/>
      <c r="F19" s="48"/>
      <c r="G19" s="37" t="s">
        <v>22</v>
      </c>
      <c r="H19" s="38" t="s">
        <v>4</v>
      </c>
      <c r="I19" s="1"/>
      <c r="J19" s="1"/>
      <c r="K19" s="1"/>
      <c r="L19" s="1"/>
    </row>
    <row r="20" spans="1:13" ht="25.5" x14ac:dyDescent="0.2">
      <c r="A20" s="30" t="s">
        <v>20</v>
      </c>
      <c r="B20" s="49">
        <v>30</v>
      </c>
      <c r="C20" s="49"/>
      <c r="D20" s="49"/>
      <c r="E20" s="49"/>
      <c r="F20" s="50"/>
      <c r="G20" s="40" t="s">
        <v>32</v>
      </c>
      <c r="H20" s="39" t="s">
        <v>4</v>
      </c>
      <c r="I20" s="1"/>
      <c r="J20" s="1"/>
      <c r="K20" s="1"/>
      <c r="L20" s="1"/>
    </row>
    <row r="21" spans="1:13" ht="63.75" customHeight="1" x14ac:dyDescent="0.2">
      <c r="A21" s="30" t="s">
        <v>19</v>
      </c>
      <c r="B21" s="41" t="s">
        <v>34</v>
      </c>
      <c r="C21" s="41"/>
      <c r="D21" s="41"/>
      <c r="E21" s="41"/>
      <c r="F21" s="41"/>
      <c r="G21" s="41"/>
      <c r="H21" s="39" t="s">
        <v>4</v>
      </c>
      <c r="I21" s="1"/>
      <c r="J21" s="1"/>
      <c r="K21" s="1"/>
      <c r="L21" s="1"/>
    </row>
    <row r="22" spans="1:13" ht="15" x14ac:dyDescent="0.2">
      <c r="A22" s="30" t="s">
        <v>21</v>
      </c>
      <c r="B22" s="32">
        <v>150</v>
      </c>
      <c r="C22" s="13">
        <v>153</v>
      </c>
      <c r="D22" s="13">
        <v>150.75</v>
      </c>
      <c r="E22" s="13"/>
      <c r="F22" s="13"/>
      <c r="G22" s="14">
        <f>SUM(B22:F22)/3</f>
        <v>151.25</v>
      </c>
      <c r="H22" s="15">
        <v>151</v>
      </c>
      <c r="I22" s="1"/>
      <c r="J22" s="1"/>
      <c r="K22" s="1"/>
      <c r="L22" s="1"/>
    </row>
    <row r="23" spans="1:13" ht="15.75" thickBot="1" x14ac:dyDescent="0.3">
      <c r="A23" s="31" t="s">
        <v>5</v>
      </c>
      <c r="B23" s="33">
        <f>B22*$B20</f>
        <v>4500</v>
      </c>
      <c r="C23" s="16">
        <f>C22*$B20</f>
        <v>4590</v>
      </c>
      <c r="D23" s="16">
        <f>D22*$B20</f>
        <v>4522.5</v>
      </c>
      <c r="E23" s="16">
        <f>E22*$B20</f>
        <v>0</v>
      </c>
      <c r="F23" s="16">
        <f>F22*$B20</f>
        <v>0</v>
      </c>
      <c r="G23" s="16"/>
      <c r="H23" s="17">
        <f>H22*$B20</f>
        <v>4530</v>
      </c>
      <c r="I23" s="1"/>
      <c r="J23" s="1"/>
      <c r="K23" s="1"/>
      <c r="L23" s="1"/>
    </row>
    <row r="24" spans="1:13" s="19" customFormat="1" ht="15" thickBot="1" x14ac:dyDescent="0.25">
      <c r="A24" s="18" t="s">
        <v>6</v>
      </c>
      <c r="B24" s="34">
        <f>B13+B18+B23</f>
        <v>55130</v>
      </c>
      <c r="C24" s="34">
        <f t="shared" ref="C24:F24" si="0">C13+C18+C23</f>
        <v>56232.6</v>
      </c>
      <c r="D24" s="34">
        <f t="shared" si="0"/>
        <v>55405.65</v>
      </c>
      <c r="E24" s="34">
        <f t="shared" si="0"/>
        <v>0</v>
      </c>
      <c r="F24" s="34">
        <f t="shared" si="0"/>
        <v>0</v>
      </c>
      <c r="G24" s="35"/>
      <c r="H24" s="36"/>
    </row>
    <row r="25" spans="1:13" s="24" customFormat="1" ht="15" x14ac:dyDescent="0.25">
      <c r="A25" s="20" t="s">
        <v>38</v>
      </c>
      <c r="B25" s="20"/>
      <c r="C25" s="20"/>
      <c r="D25" s="20"/>
      <c r="E25" s="20"/>
      <c r="F25" s="20"/>
      <c r="G25" s="21" t="s">
        <v>10</v>
      </c>
      <c r="H25" s="22">
        <f>H13+H18+H23</f>
        <v>55581</v>
      </c>
      <c r="I25" s="23"/>
      <c r="J25" s="23"/>
      <c r="K25" s="23"/>
      <c r="L25" s="23"/>
      <c r="M25" s="23"/>
    </row>
    <row r="27" spans="1:13" s="24" customFormat="1" ht="15" x14ac:dyDescent="0.25">
      <c r="A27" s="21" t="s">
        <v>12</v>
      </c>
      <c r="B27" s="20" t="s">
        <v>28</v>
      </c>
      <c r="C27" s="20"/>
      <c r="D27" s="20"/>
      <c r="E27" s="20"/>
      <c r="F27" s="20"/>
      <c r="G27" s="20"/>
      <c r="H27" s="20"/>
    </row>
    <row r="28" spans="1:13" s="24" customFormat="1" ht="15" x14ac:dyDescent="0.25">
      <c r="A28" s="21" t="s">
        <v>13</v>
      </c>
      <c r="B28" s="20" t="s">
        <v>29</v>
      </c>
      <c r="C28" s="20"/>
      <c r="D28" s="20"/>
      <c r="E28" s="20"/>
      <c r="F28" s="20"/>
      <c r="G28" s="20"/>
      <c r="H28" s="20"/>
    </row>
    <row r="29" spans="1:13" s="24" customFormat="1" ht="15" x14ac:dyDescent="0.25">
      <c r="A29" s="21" t="s">
        <v>14</v>
      </c>
      <c r="B29" s="20" t="s">
        <v>30</v>
      </c>
      <c r="C29" s="20"/>
      <c r="D29" s="20"/>
      <c r="E29" s="20"/>
      <c r="F29" s="20"/>
      <c r="G29" s="20"/>
      <c r="H29" s="20"/>
    </row>
    <row r="30" spans="1:13" s="24" customFormat="1" ht="15" x14ac:dyDescent="0.25">
      <c r="A30" s="20"/>
      <c r="B30" s="20"/>
      <c r="C30" s="20"/>
      <c r="D30" s="20"/>
      <c r="E30" s="20"/>
      <c r="F30" s="20"/>
      <c r="G30" s="20"/>
      <c r="H30" s="20"/>
    </row>
    <row r="31" spans="1:13" ht="15" x14ac:dyDescent="0.25">
      <c r="A31" s="20" t="s">
        <v>17</v>
      </c>
      <c r="B31" s="25"/>
      <c r="C31" s="25"/>
      <c r="D31" s="25"/>
      <c r="E31" s="25"/>
      <c r="F31" s="25"/>
      <c r="G31" s="25"/>
      <c r="H31" s="26" t="s">
        <v>16</v>
      </c>
      <c r="I31" s="1"/>
      <c r="J31" s="1"/>
      <c r="K31" s="1"/>
      <c r="L31" s="1"/>
    </row>
  </sheetData>
  <sheetProtection selectLockedCells="1" selectUnlockedCells="1"/>
  <mergeCells count="14">
    <mergeCell ref="B19:F19"/>
    <mergeCell ref="B20:F20"/>
    <mergeCell ref="B21:G21"/>
    <mergeCell ref="B14:F14"/>
    <mergeCell ref="B15:F15"/>
    <mergeCell ref="B16:G16"/>
    <mergeCell ref="B11:G11"/>
    <mergeCell ref="A3:H3"/>
    <mergeCell ref="B4:H4"/>
    <mergeCell ref="B5:H5"/>
    <mergeCell ref="B7:F7"/>
    <mergeCell ref="B6:G6"/>
    <mergeCell ref="B9:F9"/>
    <mergeCell ref="B10:F10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О.В.</cp:lastModifiedBy>
  <cp:lastPrinted>2020-04-22T06:09:27Z</cp:lastPrinted>
  <dcterms:created xsi:type="dcterms:W3CDTF">2012-04-02T10:33:59Z</dcterms:created>
  <dcterms:modified xsi:type="dcterms:W3CDTF">2020-11-12T11:26:19Z</dcterms:modified>
</cp:coreProperties>
</file>