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РС\аукционы\1 полугодие 2018 г\САД овощи\"/>
    </mc:Choice>
  </mc:AlternateContent>
  <bookViews>
    <workbookView xWindow="720" yWindow="615" windowWidth="14670" windowHeight="7530"/>
  </bookViews>
  <sheets>
    <sheet name="молоко цельное" sheetId="14" r:id="rId1"/>
    <sheet name="Лист1" sheetId="15" r:id="rId2"/>
  </sheets>
  <definedNames>
    <definedName name="_xlnm.Print_Area" localSheetId="0">'молоко цельное'!$A$1:$M$66</definedName>
  </definedNames>
  <calcPr calcId="162913"/>
</workbook>
</file>

<file path=xl/calcChain.xml><?xml version="1.0" encoding="utf-8"?>
<calcChain xmlns="http://schemas.openxmlformats.org/spreadsheetml/2006/main">
  <c r="M55" i="14" l="1"/>
  <c r="M54" i="14"/>
  <c r="M52" i="14"/>
  <c r="M40" i="14" l="1"/>
  <c r="M10" i="14"/>
  <c r="M12" i="14"/>
  <c r="M14" i="14"/>
  <c r="M16" i="14"/>
  <c r="M18" i="14"/>
  <c r="M20" i="14"/>
  <c r="M22" i="14"/>
  <c r="M24" i="14"/>
  <c r="M26" i="14"/>
  <c r="M28" i="14"/>
  <c r="M30" i="14"/>
  <c r="M32" i="14"/>
  <c r="M34" i="14"/>
  <c r="M36" i="14"/>
  <c r="M38" i="14"/>
  <c r="M42" i="14"/>
  <c r="M44" i="14"/>
  <c r="M46" i="14"/>
  <c r="M48" i="14"/>
  <c r="M50" i="14"/>
  <c r="M8" i="14"/>
  <c r="K7" i="15" l="1"/>
  <c r="L8" i="15" l="1"/>
  <c r="L9" i="15" s="1"/>
</calcChain>
</file>

<file path=xl/sharedStrings.xml><?xml version="1.0" encoding="utf-8"?>
<sst xmlns="http://schemas.openxmlformats.org/spreadsheetml/2006/main" count="202" uniqueCount="86">
  <si>
    <t>№ п.п (вида товара)</t>
  </si>
  <si>
    <t>Кол-во</t>
  </si>
  <si>
    <t>Единичные цены (тарифы)</t>
  </si>
  <si>
    <t>1*</t>
  </si>
  <si>
    <t>2*</t>
  </si>
  <si>
    <t>3*</t>
  </si>
  <si>
    <t>Средняя цена, руб.</t>
  </si>
  <si>
    <t>Начальная цена, руб.</t>
  </si>
  <si>
    <t>Ф.И.О.  руководителя                          В.В.Погребняк                    Подпись ______________________</t>
  </si>
  <si>
    <t>Наименование  товара</t>
  </si>
  <si>
    <t>Характеристика товара</t>
  </si>
  <si>
    <t>Ед.     товара</t>
  </si>
  <si>
    <t>ИТОГО</t>
  </si>
  <si>
    <t>4*</t>
  </si>
  <si>
    <t>5*</t>
  </si>
  <si>
    <t>ВСЕГО: Начальная (максимальная) цена гражданско-правового договора</t>
  </si>
  <si>
    <t>Молоко</t>
  </si>
  <si>
    <t>IV. Обоснование начальной (максимальной) цены гражданско-правового договора на поставку молока</t>
  </si>
  <si>
    <t>шт.</t>
  </si>
  <si>
    <t>МБОУ " Гимназия"</t>
  </si>
  <si>
    <t>коровье питьевое, цельное  выработанное из натурального сырья, с массовой долей жира не менее 3,2%, и не более 3,5 %.  Цвет белый с желтоватым оттенком,непрозрачное. Срок годности не менее 36 ч. Не более 120ч.</t>
  </si>
  <si>
    <t xml:space="preserve"> вход. № 30 от 30.03.2016г.Сов -Опторг-Продукт</t>
  </si>
  <si>
    <t xml:space="preserve"> вх № 35 от 07.04.2016г. "Премьер-Трейд"</t>
  </si>
  <si>
    <t xml:space="preserve"> вх. № 34 от 07.04.2016г." Торгснаб"</t>
  </si>
  <si>
    <t xml:space="preserve"> вх. № 36 от 11.04.2016г.ИП Ходжаев</t>
  </si>
  <si>
    <t>Дата составления сводной  таблицы    11.04.2016 г.</t>
  </si>
  <si>
    <t xml:space="preserve">Метод определения цены: метод сопоставимых рыночных цен </t>
  </si>
  <si>
    <t>Способ размещения заказа: аукцион в электронный форме среди субъектов малого предпринимательства и социально ориентированных некоммерческих организаций</t>
  </si>
  <si>
    <t>Метод определения цены: метод сопоставимых рыночных цен</t>
  </si>
  <si>
    <t>кг.</t>
  </si>
  <si>
    <t>Способ осуществления закупки: аукцион в электронной форме среди субъектов малого предпринимательства и социально ориентированных некоммерческих организаций</t>
  </si>
  <si>
    <t>Морковь свежая</t>
  </si>
  <si>
    <t>Лук</t>
  </si>
  <si>
    <t>Свекла</t>
  </si>
  <si>
    <t>Картофель</t>
  </si>
  <si>
    <t>Перец сладкий</t>
  </si>
  <si>
    <t>Груши</t>
  </si>
  <si>
    <t>Бананы</t>
  </si>
  <si>
    <t>Огурцы консервированные</t>
  </si>
  <si>
    <t>джем фруктовый</t>
  </si>
  <si>
    <t>огурцы свежие</t>
  </si>
  <si>
    <t xml:space="preserve">томаты свежие </t>
  </si>
  <si>
    <t>Чеснок</t>
  </si>
  <si>
    <t>IV. Обоснование начальной (максимальной) цены гражданско-правового договора на поставку овощей, фруктов и плодоовощной продукции</t>
  </si>
  <si>
    <t>Капуста белокочанная</t>
  </si>
  <si>
    <t>Клюква свежемороженая</t>
  </si>
  <si>
    <t>Брусника свежемороженая</t>
  </si>
  <si>
    <t>Сорт высший. ГОСТ 32284-2013. урожай 2017 г.</t>
  </si>
  <si>
    <t>Первого класса. ГОСТ Р 51783-2001. урожай 2017 г.</t>
  </si>
  <si>
    <t>Первого класса. ГОСТ Р 51809-2001. урожай 2017 г.-2018 г</t>
  </si>
  <si>
    <t>ГОСТ Р 51808-2013. урожай 2017 г.</t>
  </si>
  <si>
    <t>Сорт высший. ГОСТ Р 55885-2013. урожай 2018 г.</t>
  </si>
  <si>
    <t>Сорт высший. ГОСТ Р 54697-2011. урожай 2017 г.</t>
  </si>
  <si>
    <t>Сорт высший. ГОСТ Р  53596-2009. урожай 2017 г.</t>
  </si>
  <si>
    <t>Экстра класса. ГОСТ Р 51603-2000. урожай 2017 г.</t>
  </si>
  <si>
    <t>Сорт высший. ГОСТ Р 53596-2009. урожай 2017 г.</t>
  </si>
  <si>
    <t>Сорт высший. ГОСТ  Р 21714-76. урожай 2017 г.</t>
  </si>
  <si>
    <t>Высший сорт. Без уксуса, в банке не менее  720  гр. и не более 800  гр.,  ГОСТ Р 52477-2005. Срок годности не менее 12 мес. более 24 мес.</t>
  </si>
  <si>
    <t>Сорт высший, в банке не менее 425 г. и не более 500 гр,  ГОСТ Р 54050-2010 Не менее 24 мес. Срок годности не более 36 мес.</t>
  </si>
  <si>
    <t>Высший сорт. ГОСТ Р 53956-2010. Урожай 2017</t>
  </si>
  <si>
    <t>Яблоки</t>
  </si>
  <si>
    <t>Апельсины</t>
  </si>
  <si>
    <t>Мандарины</t>
  </si>
  <si>
    <t>Лимоны</t>
  </si>
  <si>
    <t>Кукуруза консервированная</t>
  </si>
  <si>
    <t>Фасоль консервированная</t>
  </si>
  <si>
    <t>Горох консервированный</t>
  </si>
  <si>
    <t>Смородина свежемороженая</t>
  </si>
  <si>
    <t>Вишня свежемороженая</t>
  </si>
  <si>
    <t>6*</t>
  </si>
  <si>
    <t>-</t>
  </si>
  <si>
    <t>вх. № 116 от 07.10.2017 г.</t>
  </si>
  <si>
    <t>вх. № 118 от 07.10.2017 г.</t>
  </si>
  <si>
    <t>вх. № 119 от 07.10.2017 г.</t>
  </si>
  <si>
    <t>вх. № 120 от 07.10.2017 г.</t>
  </si>
  <si>
    <t>вх. № 121 от 07.10.2017 г.</t>
  </si>
  <si>
    <t>вх. № 131 от 29.11.2017 г.</t>
  </si>
  <si>
    <t>Ф.И.О.  Директора                        В.В. Погребняк                    Подпись ______________________</t>
  </si>
  <si>
    <t>Дата составления сводной  таблицы    01.12.2017 г.</t>
  </si>
  <si>
    <t>Луковицы вызревшие, твердые и плотные. ГОСТ Р 55909-2013. Урожай 2017 г.</t>
  </si>
  <si>
    <t>Плоды целые, здоровые, чистые, неповрежденные, плотные, неперезрелые. ГОСТ Р 55906-2013. Урожай 2018 г.</t>
  </si>
  <si>
    <t>Консистенция желеобразная, ягоды разваренные, в банке не менее 450 гр. и не более 500 гр.  ГОСТ 31712-2012. Срок годности не менее 20 мес. не более 24 мес.</t>
  </si>
  <si>
    <t>Фасоль в собственном соку, в банке не менее 320 гр. и не более 500 гр. ГОСТ 54679-2011 Не менее 12 мес. Срок годности не более 36 мес.</t>
  </si>
  <si>
    <t>Сахарная. Кукуруза в зерне, высшего сорта, масса не менее 300 гр. и не более 450 гр. ГОСТ Р 53958-2010. Срок годности не менее 12 мес. более 36 мес.</t>
  </si>
  <si>
    <t>Сорт высший. ГОСТ Р 32285-2013. урожай 2017 г.</t>
  </si>
  <si>
    <t>Плоды целые, здоровые, без повреждений. ГОСТ 33932-2016. Урожай 2018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</si>
</sst>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18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7" fillId="0" borderId="0" applyFont="0" applyFill="0" applyBorder="0" applyAlignment="0" applyProtection="0"/>
  </cellStyleXfs>
  <cellXfs count="71">
    <xf numFmtId="0" fontId="0" fillId="0" borderId="0" xfId="0"/>
    <xf numFmtId="0" fontId="7" fillId="0" borderId="0" xfId="0" applyFont="1"/>
    <xf numFmtId="0" fontId="9" fillId="0" borderId="0" xfId="0" applyFont="1" applyAlignment="1"/>
    <xf numFmtId="0" fontId="9" fillId="0" borderId="0" xfId="0" applyFont="1"/>
    <xf numFmtId="2" fontId="11" fillId="0" borderId="1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/>
    </xf>
    <xf numFmtId="2" fontId="12" fillId="0" borderId="1" xfId="0" applyNumberFormat="1" applyFont="1" applyBorder="1" applyAlignment="1">
      <alignment horizontal="center"/>
    </xf>
    <xf numFmtId="0" fontId="2" fillId="0" borderId="0" xfId="0" applyFont="1" applyAlignment="1"/>
    <xf numFmtId="0" fontId="7" fillId="0" borderId="0" xfId="0" applyFont="1" applyAlignment="1"/>
    <xf numFmtId="0" fontId="10" fillId="2" borderId="1" xfId="0" applyFont="1" applyFill="1" applyBorder="1" applyAlignment="1">
      <alignment horizontal="center" vertical="top"/>
    </xf>
    <xf numFmtId="0" fontId="11" fillId="2" borderId="1" xfId="0" applyFont="1" applyFill="1" applyBorder="1" applyAlignment="1">
      <alignment vertical="top" wrapText="1"/>
    </xf>
    <xf numFmtId="0" fontId="11" fillId="2" borderId="1" xfId="0" applyFont="1" applyFill="1" applyBorder="1" applyAlignment="1">
      <alignment horizontal="center" vertical="top"/>
    </xf>
    <xf numFmtId="0" fontId="4" fillId="2" borderId="1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/>
    </xf>
    <xf numFmtId="0" fontId="0" fillId="0" borderId="0" xfId="0" applyAlignment="1">
      <alignment wrapText="1"/>
    </xf>
    <xf numFmtId="0" fontId="5" fillId="0" borderId="1" xfId="0" applyFont="1" applyBorder="1" applyAlignment="1">
      <alignment horizontal="left" vertical="center"/>
    </xf>
    <xf numFmtId="0" fontId="10" fillId="2" borderId="1" xfId="0" applyFont="1" applyFill="1" applyBorder="1" applyAlignment="1">
      <alignment vertical="top" wrapText="1"/>
    </xf>
    <xf numFmtId="2" fontId="11" fillId="2" borderId="1" xfId="0" applyNumberFormat="1" applyFont="1" applyFill="1" applyBorder="1" applyAlignment="1">
      <alignment horizontal="center" vertical="top"/>
    </xf>
    <xf numFmtId="2" fontId="13" fillId="2" borderId="1" xfId="0" applyNumberFormat="1" applyFont="1" applyFill="1" applyBorder="1" applyAlignment="1">
      <alignment horizontal="center" vertical="top"/>
    </xf>
    <xf numFmtId="0" fontId="0" fillId="2" borderId="0" xfId="0" applyFill="1"/>
    <xf numFmtId="0" fontId="12" fillId="2" borderId="0" xfId="0" applyFont="1" applyFill="1" applyAlignment="1"/>
    <xf numFmtId="0" fontId="8" fillId="2" borderId="0" xfId="0" applyFont="1" applyFill="1"/>
    <xf numFmtId="0" fontId="8" fillId="2" borderId="0" xfId="0" applyFont="1" applyFill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/>
    </xf>
    <xf numFmtId="2" fontId="16" fillId="2" borderId="2" xfId="0" applyNumberFormat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left"/>
    </xf>
    <xf numFmtId="0" fontId="3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2" fillId="2" borderId="0" xfId="0" applyFont="1" applyFill="1" applyAlignment="1"/>
    <xf numFmtId="0" fontId="7" fillId="2" borderId="0" xfId="0" applyFont="1" applyFill="1" applyAlignment="1"/>
    <xf numFmtId="0" fontId="7" fillId="2" borderId="0" xfId="0" applyFont="1" applyFill="1"/>
    <xf numFmtId="0" fontId="9" fillId="2" borderId="0" xfId="0" applyFont="1" applyFill="1"/>
    <xf numFmtId="43" fontId="11" fillId="2" borderId="1" xfId="1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wrapText="1"/>
    </xf>
    <xf numFmtId="0" fontId="3" fillId="2" borderId="0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left" wrapText="1"/>
    </xf>
    <xf numFmtId="0" fontId="2" fillId="2" borderId="0" xfId="0" applyFont="1" applyFill="1" applyAlignment="1">
      <alignment wrapText="1"/>
    </xf>
    <xf numFmtId="0" fontId="7" fillId="2" borderId="0" xfId="0" applyFont="1" applyFill="1" applyAlignment="1">
      <alignment wrapText="1"/>
    </xf>
    <xf numFmtId="0" fontId="0" fillId="2" borderId="0" xfId="0" applyFill="1" applyAlignment="1">
      <alignment wrapText="1"/>
    </xf>
    <xf numFmtId="43" fontId="12" fillId="2" borderId="1" xfId="1" applyNumberFormat="1" applyFont="1" applyFill="1" applyBorder="1" applyAlignment="1">
      <alignment horizontal="center"/>
    </xf>
    <xf numFmtId="0" fontId="3" fillId="2" borderId="0" xfId="0" applyFont="1" applyFill="1" applyBorder="1" applyAlignment="1">
      <alignment horizontal="left" vertical="center" wrapText="1"/>
    </xf>
    <xf numFmtId="0" fontId="8" fillId="2" borderId="0" xfId="0" applyFont="1" applyFill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43" fontId="11" fillId="2" borderId="2" xfId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8" fillId="2" borderId="0" xfId="0" applyFont="1" applyFill="1" applyAlignment="1">
      <alignment horizontal="center" wrapText="1"/>
    </xf>
    <xf numFmtId="0" fontId="5" fillId="2" borderId="3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left" wrapText="1"/>
    </xf>
    <xf numFmtId="0" fontId="2" fillId="2" borderId="0" xfId="0" applyFont="1" applyFill="1" applyAlignment="1">
      <alignment horizontal="left"/>
    </xf>
    <xf numFmtId="0" fontId="4" fillId="2" borderId="6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15" fillId="2" borderId="0" xfId="0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8" fillId="0" borderId="0" xfId="0" applyFont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14" fillId="3" borderId="0" xfId="0" applyFont="1" applyFill="1" applyAlignment="1">
      <alignment horizontal="left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2"/>
  <sheetViews>
    <sheetView tabSelected="1" topLeftCell="A40" zoomScale="80" zoomScaleNormal="80" workbookViewId="0">
      <selection activeCell="N45" sqref="N45"/>
    </sheetView>
  </sheetViews>
  <sheetFormatPr defaultRowHeight="15" x14ac:dyDescent="0.25"/>
  <cols>
    <col min="1" max="1" width="6" style="22" customWidth="1"/>
    <col min="2" max="2" width="12.85546875" style="43" customWidth="1"/>
    <col min="3" max="3" width="50.140625" style="22" customWidth="1"/>
    <col min="4" max="4" width="7.140625" style="22" customWidth="1"/>
    <col min="5" max="5" width="7.42578125" style="22" customWidth="1"/>
    <col min="6" max="6" width="10.5703125" style="22" customWidth="1"/>
    <col min="7" max="7" width="10" style="22" customWidth="1"/>
    <col min="8" max="8" width="10.42578125" style="22" customWidth="1"/>
    <col min="9" max="11" width="10.140625" style="22" bestFit="1" customWidth="1"/>
    <col min="12" max="12" width="10.28515625" style="22" customWidth="1"/>
    <col min="13" max="13" width="15" style="22" customWidth="1"/>
    <col min="14" max="16384" width="9.140625" style="22"/>
  </cols>
  <sheetData>
    <row r="1" spans="1:13" ht="30.75" customHeight="1" x14ac:dyDescent="0.25">
      <c r="A1" s="50" t="s">
        <v>43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</row>
    <row r="2" spans="1:13" s="23" customFormat="1" ht="26.25" customHeight="1" x14ac:dyDescent="0.2">
      <c r="A2" s="56" t="s">
        <v>30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</row>
    <row r="3" spans="1:13" ht="17.25" customHeight="1" x14ac:dyDescent="0.25">
      <c r="A3" s="24"/>
      <c r="B3" s="38"/>
      <c r="C3" s="25"/>
      <c r="D3" s="25"/>
      <c r="E3" s="25"/>
      <c r="F3" s="46"/>
      <c r="G3" s="46"/>
      <c r="H3" s="46"/>
      <c r="I3" s="25"/>
      <c r="J3" s="25"/>
      <c r="K3" s="25"/>
      <c r="L3" s="25"/>
      <c r="M3" s="25"/>
    </row>
    <row r="4" spans="1:13" ht="15.75" x14ac:dyDescent="0.25">
      <c r="A4" s="51" t="s">
        <v>28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</row>
    <row r="5" spans="1:13" ht="19.5" customHeight="1" x14ac:dyDescent="0.25">
      <c r="A5" s="52" t="s">
        <v>0</v>
      </c>
      <c r="B5" s="53" t="s">
        <v>9</v>
      </c>
      <c r="C5" s="53" t="s">
        <v>10</v>
      </c>
      <c r="D5" s="53" t="s">
        <v>11</v>
      </c>
      <c r="E5" s="53" t="s">
        <v>1</v>
      </c>
      <c r="F5" s="62" t="s">
        <v>2</v>
      </c>
      <c r="G5" s="63"/>
      <c r="H5" s="63"/>
      <c r="I5" s="63"/>
      <c r="J5" s="63"/>
      <c r="K5" s="64"/>
      <c r="L5" s="54" t="s">
        <v>6</v>
      </c>
      <c r="M5" s="54" t="s">
        <v>7</v>
      </c>
    </row>
    <row r="6" spans="1:13" ht="25.5" customHeight="1" x14ac:dyDescent="0.25">
      <c r="A6" s="52"/>
      <c r="B6" s="54"/>
      <c r="C6" s="53"/>
      <c r="D6" s="53"/>
      <c r="E6" s="53"/>
      <c r="F6" s="47" t="s">
        <v>3</v>
      </c>
      <c r="G6" s="47" t="s">
        <v>4</v>
      </c>
      <c r="H6" s="47" t="s">
        <v>5</v>
      </c>
      <c r="I6" s="26" t="s">
        <v>13</v>
      </c>
      <c r="J6" s="26" t="s">
        <v>14</v>
      </c>
      <c r="K6" s="26" t="s">
        <v>69</v>
      </c>
      <c r="L6" s="55"/>
      <c r="M6" s="55"/>
    </row>
    <row r="7" spans="1:13" ht="32.25" customHeight="1" x14ac:dyDescent="0.25">
      <c r="A7" s="10">
        <v>1</v>
      </c>
      <c r="B7" s="11" t="s">
        <v>31</v>
      </c>
      <c r="C7" s="11" t="s">
        <v>47</v>
      </c>
      <c r="D7" s="27" t="s">
        <v>29</v>
      </c>
      <c r="E7" s="28">
        <v>700</v>
      </c>
      <c r="F7" s="48">
        <v>30</v>
      </c>
      <c r="G7" s="48" t="s">
        <v>70</v>
      </c>
      <c r="H7" s="48">
        <v>37</v>
      </c>
      <c r="I7" s="48">
        <v>37</v>
      </c>
      <c r="J7" s="48" t="s">
        <v>70</v>
      </c>
      <c r="K7" s="48">
        <v>45</v>
      </c>
      <c r="L7" s="29">
        <v>37.25</v>
      </c>
      <c r="M7" s="13"/>
    </row>
    <row r="8" spans="1:13" x14ac:dyDescent="0.25">
      <c r="A8" s="49" t="s">
        <v>12</v>
      </c>
      <c r="B8" s="49"/>
      <c r="C8" s="49"/>
      <c r="D8" s="49"/>
      <c r="E8" s="49"/>
      <c r="F8" s="49"/>
      <c r="G8" s="49"/>
      <c r="H8" s="49"/>
      <c r="I8" s="49"/>
      <c r="J8" s="49"/>
      <c r="K8" s="49"/>
      <c r="L8" s="49"/>
      <c r="M8" s="37">
        <f>L7*E7</f>
        <v>26075</v>
      </c>
    </row>
    <row r="9" spans="1:13" x14ac:dyDescent="0.25">
      <c r="A9" s="10">
        <v>2</v>
      </c>
      <c r="B9" s="11" t="s">
        <v>32</v>
      </c>
      <c r="C9" s="11" t="s">
        <v>48</v>
      </c>
      <c r="D9" s="27" t="s">
        <v>29</v>
      </c>
      <c r="E9" s="28">
        <v>350</v>
      </c>
      <c r="F9" s="48">
        <v>30</v>
      </c>
      <c r="G9" s="48" t="s">
        <v>70</v>
      </c>
      <c r="H9" s="48">
        <v>37</v>
      </c>
      <c r="I9" s="48">
        <v>37</v>
      </c>
      <c r="J9" s="48" t="s">
        <v>70</v>
      </c>
      <c r="K9" s="48">
        <v>43</v>
      </c>
      <c r="L9" s="29">
        <v>36.75</v>
      </c>
      <c r="M9" s="37"/>
    </row>
    <row r="10" spans="1:13" x14ac:dyDescent="0.25">
      <c r="A10" s="49" t="s">
        <v>12</v>
      </c>
      <c r="B10" s="49"/>
      <c r="C10" s="49"/>
      <c r="D10" s="49"/>
      <c r="E10" s="49"/>
      <c r="F10" s="49"/>
      <c r="G10" s="49"/>
      <c r="H10" s="49"/>
      <c r="I10" s="49"/>
      <c r="J10" s="49"/>
      <c r="K10" s="49"/>
      <c r="L10" s="49"/>
      <c r="M10" s="37">
        <f t="shared" ref="M10:M50" si="0">L9*E9</f>
        <v>12862.5</v>
      </c>
    </row>
    <row r="11" spans="1:13" ht="31.5" customHeight="1" x14ac:dyDescent="0.25">
      <c r="A11" s="10">
        <v>3</v>
      </c>
      <c r="B11" s="11" t="s">
        <v>44</v>
      </c>
      <c r="C11" s="11" t="s">
        <v>49</v>
      </c>
      <c r="D11" s="27" t="s">
        <v>29</v>
      </c>
      <c r="E11" s="28">
        <v>800</v>
      </c>
      <c r="F11" s="48">
        <v>35</v>
      </c>
      <c r="G11" s="48" t="s">
        <v>70</v>
      </c>
      <c r="H11" s="48">
        <v>42</v>
      </c>
      <c r="I11" s="48">
        <v>42</v>
      </c>
      <c r="J11" s="48" t="s">
        <v>70</v>
      </c>
      <c r="K11" s="48">
        <v>45</v>
      </c>
      <c r="L11" s="29">
        <v>41</v>
      </c>
      <c r="M11" s="37"/>
    </row>
    <row r="12" spans="1:13" ht="14.25" customHeight="1" x14ac:dyDescent="0.25">
      <c r="A12" s="49" t="s">
        <v>12</v>
      </c>
      <c r="B12" s="49"/>
      <c r="C12" s="49"/>
      <c r="D12" s="49"/>
      <c r="E12" s="49"/>
      <c r="F12" s="49"/>
      <c r="G12" s="49"/>
      <c r="H12" s="49"/>
      <c r="I12" s="49"/>
      <c r="J12" s="49"/>
      <c r="K12" s="49"/>
      <c r="L12" s="49"/>
      <c r="M12" s="37">
        <f t="shared" si="0"/>
        <v>32800</v>
      </c>
    </row>
    <row r="13" spans="1:13" ht="30.75" customHeight="1" x14ac:dyDescent="0.25">
      <c r="A13" s="10">
        <v>4</v>
      </c>
      <c r="B13" s="11" t="s">
        <v>33</v>
      </c>
      <c r="C13" s="11" t="s">
        <v>84</v>
      </c>
      <c r="D13" s="27" t="s">
        <v>29</v>
      </c>
      <c r="E13" s="28">
        <v>300</v>
      </c>
      <c r="F13" s="48">
        <v>30</v>
      </c>
      <c r="G13" s="48" t="s">
        <v>70</v>
      </c>
      <c r="H13" s="48">
        <v>37</v>
      </c>
      <c r="I13" s="48">
        <v>37</v>
      </c>
      <c r="J13" s="48" t="s">
        <v>70</v>
      </c>
      <c r="K13" s="48">
        <v>45</v>
      </c>
      <c r="L13" s="29">
        <v>37.25</v>
      </c>
      <c r="M13" s="37"/>
    </row>
    <row r="14" spans="1:13" ht="14.25" customHeight="1" x14ac:dyDescent="0.25">
      <c r="A14" s="49" t="s">
        <v>12</v>
      </c>
      <c r="B14" s="49"/>
      <c r="C14" s="49"/>
      <c r="D14" s="49"/>
      <c r="E14" s="49"/>
      <c r="F14" s="49"/>
      <c r="G14" s="49"/>
      <c r="H14" s="49"/>
      <c r="I14" s="49"/>
      <c r="J14" s="49"/>
      <c r="K14" s="49"/>
      <c r="L14" s="49"/>
      <c r="M14" s="37">
        <f t="shared" si="0"/>
        <v>11175</v>
      </c>
    </row>
    <row r="15" spans="1:13" ht="46.5" customHeight="1" x14ac:dyDescent="0.25">
      <c r="A15" s="10">
        <v>5</v>
      </c>
      <c r="B15" s="11" t="s">
        <v>34</v>
      </c>
      <c r="C15" s="11" t="s">
        <v>50</v>
      </c>
      <c r="D15" s="27" t="s">
        <v>29</v>
      </c>
      <c r="E15" s="28">
        <v>2200</v>
      </c>
      <c r="F15" s="48">
        <v>30</v>
      </c>
      <c r="G15" s="48" t="s">
        <v>70</v>
      </c>
      <c r="H15" s="48">
        <v>34</v>
      </c>
      <c r="I15" s="48">
        <v>34</v>
      </c>
      <c r="J15" s="48" t="s">
        <v>70</v>
      </c>
      <c r="K15" s="48">
        <v>43</v>
      </c>
      <c r="L15" s="29">
        <v>35.25</v>
      </c>
      <c r="M15" s="37"/>
    </row>
    <row r="16" spans="1:13" ht="14.25" customHeight="1" x14ac:dyDescent="0.25">
      <c r="A16" s="49" t="s">
        <v>12</v>
      </c>
      <c r="B16" s="49"/>
      <c r="C16" s="49"/>
      <c r="D16" s="49"/>
      <c r="E16" s="49"/>
      <c r="F16" s="49"/>
      <c r="G16" s="49"/>
      <c r="H16" s="49"/>
      <c r="I16" s="49"/>
      <c r="J16" s="49"/>
      <c r="K16" s="49"/>
      <c r="L16" s="49"/>
      <c r="M16" s="37">
        <f t="shared" si="0"/>
        <v>77550</v>
      </c>
    </row>
    <row r="17" spans="1:13" ht="30" x14ac:dyDescent="0.25">
      <c r="A17" s="10">
        <v>6</v>
      </c>
      <c r="B17" s="11" t="s">
        <v>35</v>
      </c>
      <c r="C17" s="11" t="s">
        <v>51</v>
      </c>
      <c r="D17" s="27" t="s">
        <v>29</v>
      </c>
      <c r="E17" s="28">
        <v>20</v>
      </c>
      <c r="F17" s="48">
        <v>280</v>
      </c>
      <c r="G17" s="48" t="s">
        <v>70</v>
      </c>
      <c r="H17" s="48">
        <v>287</v>
      </c>
      <c r="I17" s="48">
        <v>287</v>
      </c>
      <c r="J17" s="48" t="s">
        <v>70</v>
      </c>
      <c r="K17" s="48">
        <v>220</v>
      </c>
      <c r="L17" s="29">
        <v>268.5</v>
      </c>
      <c r="M17" s="37"/>
    </row>
    <row r="18" spans="1:13" x14ac:dyDescent="0.25">
      <c r="A18" s="49" t="s">
        <v>12</v>
      </c>
      <c r="B18" s="49"/>
      <c r="C18" s="49"/>
      <c r="D18" s="49"/>
      <c r="E18" s="49"/>
      <c r="F18" s="49"/>
      <c r="G18" s="49"/>
      <c r="H18" s="49"/>
      <c r="I18" s="49"/>
      <c r="J18" s="49"/>
      <c r="K18" s="49"/>
      <c r="L18" s="49"/>
      <c r="M18" s="37">
        <f t="shared" si="0"/>
        <v>5370</v>
      </c>
    </row>
    <row r="19" spans="1:13" x14ac:dyDescent="0.25">
      <c r="A19" s="10">
        <v>7</v>
      </c>
      <c r="B19" s="11" t="s">
        <v>60</v>
      </c>
      <c r="C19" s="11" t="s">
        <v>52</v>
      </c>
      <c r="D19" s="27" t="s">
        <v>29</v>
      </c>
      <c r="E19" s="28">
        <v>400</v>
      </c>
      <c r="F19" s="48">
        <v>140</v>
      </c>
      <c r="G19" s="48" t="s">
        <v>70</v>
      </c>
      <c r="H19" s="48">
        <v>147</v>
      </c>
      <c r="I19" s="48">
        <v>147</v>
      </c>
      <c r="J19" s="48" t="s">
        <v>70</v>
      </c>
      <c r="K19" s="48">
        <v>130</v>
      </c>
      <c r="L19" s="29">
        <v>141</v>
      </c>
      <c r="M19" s="37"/>
    </row>
    <row r="20" spans="1:13" x14ac:dyDescent="0.25">
      <c r="A20" s="49" t="s">
        <v>12</v>
      </c>
      <c r="B20" s="49"/>
      <c r="C20" s="49"/>
      <c r="D20" s="49"/>
      <c r="E20" s="49"/>
      <c r="F20" s="49"/>
      <c r="G20" s="49"/>
      <c r="H20" s="49"/>
      <c r="I20" s="49"/>
      <c r="J20" s="49"/>
      <c r="K20" s="49"/>
      <c r="L20" s="49"/>
      <c r="M20" s="37">
        <f t="shared" si="0"/>
        <v>56400</v>
      </c>
    </row>
    <row r="21" spans="1:13" x14ac:dyDescent="0.25">
      <c r="A21" s="10">
        <v>8</v>
      </c>
      <c r="B21" s="11" t="s">
        <v>61</v>
      </c>
      <c r="C21" s="11" t="s">
        <v>53</v>
      </c>
      <c r="D21" s="27" t="s">
        <v>29</v>
      </c>
      <c r="E21" s="28">
        <v>200</v>
      </c>
      <c r="F21" s="48">
        <v>200</v>
      </c>
      <c r="G21" s="48" t="s">
        <v>70</v>
      </c>
      <c r="H21" s="48">
        <v>207</v>
      </c>
      <c r="I21" s="48">
        <v>207</v>
      </c>
      <c r="J21" s="48" t="s">
        <v>70</v>
      </c>
      <c r="K21" s="48">
        <v>150</v>
      </c>
      <c r="L21" s="29">
        <v>191</v>
      </c>
      <c r="M21" s="37"/>
    </row>
    <row r="22" spans="1:13" x14ac:dyDescent="0.25">
      <c r="A22" s="49" t="s">
        <v>12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37">
        <f t="shared" si="0"/>
        <v>38200</v>
      </c>
    </row>
    <row r="23" spans="1:13" x14ac:dyDescent="0.25">
      <c r="A23" s="10">
        <v>9</v>
      </c>
      <c r="B23" s="11" t="s">
        <v>62</v>
      </c>
      <c r="C23" s="11" t="s">
        <v>55</v>
      </c>
      <c r="D23" s="27" t="s">
        <v>29</v>
      </c>
      <c r="E23" s="28">
        <v>40</v>
      </c>
      <c r="F23" s="48">
        <v>200</v>
      </c>
      <c r="G23" s="48" t="s">
        <v>70</v>
      </c>
      <c r="H23" s="48">
        <v>207</v>
      </c>
      <c r="I23" s="48">
        <v>207</v>
      </c>
      <c r="J23" s="48" t="s">
        <v>70</v>
      </c>
      <c r="K23" s="48">
        <v>170</v>
      </c>
      <c r="L23" s="29">
        <v>196</v>
      </c>
      <c r="M23" s="37"/>
    </row>
    <row r="24" spans="1:13" x14ac:dyDescent="0.25">
      <c r="A24" s="49" t="s">
        <v>12</v>
      </c>
      <c r="B24" s="49"/>
      <c r="C24" s="49"/>
      <c r="D24" s="49"/>
      <c r="E24" s="49"/>
      <c r="F24" s="49"/>
      <c r="G24" s="49"/>
      <c r="H24" s="49"/>
      <c r="I24" s="49"/>
      <c r="J24" s="49"/>
      <c r="K24" s="49"/>
      <c r="L24" s="49"/>
      <c r="M24" s="37">
        <f t="shared" si="0"/>
        <v>7840</v>
      </c>
    </row>
    <row r="25" spans="1:13" x14ac:dyDescent="0.25">
      <c r="A25" s="10">
        <v>10</v>
      </c>
      <c r="B25" s="11" t="s">
        <v>36</v>
      </c>
      <c r="C25" s="11" t="s">
        <v>56</v>
      </c>
      <c r="D25" s="27" t="s">
        <v>29</v>
      </c>
      <c r="E25" s="28">
        <v>100</v>
      </c>
      <c r="F25" s="48">
        <v>200</v>
      </c>
      <c r="G25" s="48" t="s">
        <v>70</v>
      </c>
      <c r="H25" s="48">
        <v>207</v>
      </c>
      <c r="I25" s="48">
        <v>207</v>
      </c>
      <c r="J25" s="48" t="s">
        <v>70</v>
      </c>
      <c r="K25" s="48">
        <v>170</v>
      </c>
      <c r="L25" s="29">
        <v>196</v>
      </c>
      <c r="M25" s="37"/>
    </row>
    <row r="26" spans="1:13" x14ac:dyDescent="0.25">
      <c r="A26" s="49" t="s">
        <v>12</v>
      </c>
      <c r="B26" s="49"/>
      <c r="C26" s="49"/>
      <c r="D26" s="49"/>
      <c r="E26" s="49"/>
      <c r="F26" s="49"/>
      <c r="G26" s="49"/>
      <c r="H26" s="49"/>
      <c r="I26" s="49"/>
      <c r="J26" s="49"/>
      <c r="K26" s="49"/>
      <c r="L26" s="49"/>
      <c r="M26" s="37">
        <f t="shared" si="0"/>
        <v>19600</v>
      </c>
    </row>
    <row r="27" spans="1:13" x14ac:dyDescent="0.25">
      <c r="A27" s="10">
        <v>11</v>
      </c>
      <c r="B27" s="11" t="s">
        <v>37</v>
      </c>
      <c r="C27" s="11" t="s">
        <v>54</v>
      </c>
      <c r="D27" s="27" t="s">
        <v>29</v>
      </c>
      <c r="E27" s="28">
        <v>150</v>
      </c>
      <c r="F27" s="48">
        <v>150</v>
      </c>
      <c r="G27" s="48" t="s">
        <v>70</v>
      </c>
      <c r="H27" s="48">
        <v>157</v>
      </c>
      <c r="I27" s="48">
        <v>157</v>
      </c>
      <c r="J27" s="48" t="s">
        <v>70</v>
      </c>
      <c r="K27" s="48">
        <v>130</v>
      </c>
      <c r="L27" s="29">
        <v>148.5</v>
      </c>
      <c r="M27" s="37"/>
    </row>
    <row r="28" spans="1:13" x14ac:dyDescent="0.25">
      <c r="A28" s="49" t="s">
        <v>12</v>
      </c>
      <c r="B28" s="49"/>
      <c r="C28" s="49"/>
      <c r="D28" s="49"/>
      <c r="E28" s="49"/>
      <c r="F28" s="49"/>
      <c r="G28" s="49"/>
      <c r="H28" s="49"/>
      <c r="I28" s="49"/>
      <c r="J28" s="49"/>
      <c r="K28" s="49"/>
      <c r="L28" s="49"/>
      <c r="M28" s="37">
        <f t="shared" si="0"/>
        <v>22275</v>
      </c>
    </row>
    <row r="29" spans="1:13" ht="32.25" customHeight="1" x14ac:dyDescent="0.25">
      <c r="A29" s="10">
        <v>12</v>
      </c>
      <c r="B29" s="11" t="s">
        <v>63</v>
      </c>
      <c r="C29" s="11" t="s">
        <v>55</v>
      </c>
      <c r="D29" s="27" t="s">
        <v>29</v>
      </c>
      <c r="E29" s="28">
        <v>12</v>
      </c>
      <c r="F29" s="48">
        <v>230</v>
      </c>
      <c r="G29" s="48" t="s">
        <v>70</v>
      </c>
      <c r="H29" s="48">
        <v>237</v>
      </c>
      <c r="I29" s="48">
        <v>237</v>
      </c>
      <c r="J29" s="48" t="s">
        <v>70</v>
      </c>
      <c r="K29" s="48">
        <v>200</v>
      </c>
      <c r="L29" s="29">
        <v>226</v>
      </c>
      <c r="M29" s="37"/>
    </row>
    <row r="30" spans="1:13" x14ac:dyDescent="0.25">
      <c r="A30" s="49" t="s">
        <v>12</v>
      </c>
      <c r="B30" s="49"/>
      <c r="C30" s="49"/>
      <c r="D30" s="49"/>
      <c r="E30" s="49"/>
      <c r="F30" s="49"/>
      <c r="G30" s="49"/>
      <c r="H30" s="49"/>
      <c r="I30" s="49"/>
      <c r="J30" s="49"/>
      <c r="K30" s="49"/>
      <c r="L30" s="49"/>
      <c r="M30" s="37">
        <f t="shared" si="0"/>
        <v>2712</v>
      </c>
    </row>
    <row r="31" spans="1:13" ht="45" x14ac:dyDescent="0.25">
      <c r="A31" s="10">
        <v>13</v>
      </c>
      <c r="B31" s="11" t="s">
        <v>64</v>
      </c>
      <c r="C31" s="11" t="s">
        <v>83</v>
      </c>
      <c r="D31" s="27" t="s">
        <v>18</v>
      </c>
      <c r="E31" s="28">
        <v>160</v>
      </c>
      <c r="F31" s="48" t="s">
        <v>70</v>
      </c>
      <c r="G31" s="48">
        <v>38</v>
      </c>
      <c r="H31" s="48" t="s">
        <v>70</v>
      </c>
      <c r="I31" s="48">
        <v>38</v>
      </c>
      <c r="J31" s="48">
        <v>40</v>
      </c>
      <c r="K31" s="48">
        <v>48</v>
      </c>
      <c r="L31" s="29">
        <v>41</v>
      </c>
      <c r="M31" s="37"/>
    </row>
    <row r="32" spans="1:13" x14ac:dyDescent="0.25">
      <c r="A32" s="49" t="s">
        <v>12</v>
      </c>
      <c r="B32" s="49"/>
      <c r="C32" s="49"/>
      <c r="D32" s="49"/>
      <c r="E32" s="49"/>
      <c r="F32" s="49"/>
      <c r="G32" s="49"/>
      <c r="H32" s="49"/>
      <c r="I32" s="49"/>
      <c r="J32" s="49"/>
      <c r="K32" s="49"/>
      <c r="L32" s="49"/>
      <c r="M32" s="37">
        <f t="shared" si="0"/>
        <v>6560</v>
      </c>
    </row>
    <row r="33" spans="1:13" ht="45" x14ac:dyDescent="0.25">
      <c r="A33" s="10">
        <v>14</v>
      </c>
      <c r="B33" s="11" t="s">
        <v>65</v>
      </c>
      <c r="C33" s="11" t="s">
        <v>82</v>
      </c>
      <c r="D33" s="27" t="s">
        <v>18</v>
      </c>
      <c r="E33" s="28">
        <v>40</v>
      </c>
      <c r="F33" s="48" t="s">
        <v>70</v>
      </c>
      <c r="G33" s="48">
        <v>45</v>
      </c>
      <c r="H33" s="48" t="s">
        <v>70</v>
      </c>
      <c r="I33" s="48">
        <v>50</v>
      </c>
      <c r="J33" s="48" t="s">
        <v>70</v>
      </c>
      <c r="K33" s="48">
        <v>48</v>
      </c>
      <c r="L33" s="29">
        <v>47.67</v>
      </c>
      <c r="M33" s="37"/>
    </row>
    <row r="34" spans="1:13" x14ac:dyDescent="0.25">
      <c r="A34" s="49" t="s">
        <v>12</v>
      </c>
      <c r="B34" s="49"/>
      <c r="C34" s="49"/>
      <c r="D34" s="49"/>
      <c r="E34" s="49"/>
      <c r="F34" s="49"/>
      <c r="G34" s="49"/>
      <c r="H34" s="49"/>
      <c r="I34" s="49"/>
      <c r="J34" s="49"/>
      <c r="K34" s="49"/>
      <c r="L34" s="49"/>
      <c r="M34" s="37">
        <f t="shared" si="0"/>
        <v>1906.8000000000002</v>
      </c>
    </row>
    <row r="35" spans="1:13" ht="45" x14ac:dyDescent="0.25">
      <c r="A35" s="10">
        <v>15</v>
      </c>
      <c r="B35" s="11" t="s">
        <v>38</v>
      </c>
      <c r="C35" s="11" t="s">
        <v>57</v>
      </c>
      <c r="D35" s="27" t="s">
        <v>18</v>
      </c>
      <c r="E35" s="28">
        <v>200</v>
      </c>
      <c r="F35" s="48" t="s">
        <v>70</v>
      </c>
      <c r="G35" s="48">
        <v>42.64</v>
      </c>
      <c r="H35" s="48" t="s">
        <v>70</v>
      </c>
      <c r="I35" s="48">
        <v>42.66</v>
      </c>
      <c r="J35" s="48">
        <v>44</v>
      </c>
      <c r="K35" s="48">
        <v>120</v>
      </c>
      <c r="L35" s="29">
        <v>62.33</v>
      </c>
      <c r="M35" s="37"/>
    </row>
    <row r="36" spans="1:13" x14ac:dyDescent="0.25">
      <c r="A36" s="49">
        <v>38</v>
      </c>
      <c r="B36" s="49"/>
      <c r="C36" s="49"/>
      <c r="D36" s="49"/>
      <c r="E36" s="49"/>
      <c r="F36" s="49"/>
      <c r="G36" s="49"/>
      <c r="H36" s="49"/>
      <c r="I36" s="49"/>
      <c r="J36" s="49"/>
      <c r="K36" s="49"/>
      <c r="L36" s="49"/>
      <c r="M36" s="37">
        <f t="shared" si="0"/>
        <v>12466</v>
      </c>
    </row>
    <row r="37" spans="1:13" ht="45" x14ac:dyDescent="0.25">
      <c r="A37" s="10">
        <v>16</v>
      </c>
      <c r="B37" s="11" t="s">
        <v>66</v>
      </c>
      <c r="C37" s="11" t="s">
        <v>58</v>
      </c>
      <c r="D37" s="27" t="s">
        <v>18</v>
      </c>
      <c r="E37" s="28">
        <v>250</v>
      </c>
      <c r="F37" s="48" t="s">
        <v>70</v>
      </c>
      <c r="G37" s="48">
        <v>38</v>
      </c>
      <c r="H37" s="48" t="s">
        <v>70</v>
      </c>
      <c r="I37" s="48">
        <v>38</v>
      </c>
      <c r="J37" s="48">
        <v>40</v>
      </c>
      <c r="K37" s="48">
        <v>48</v>
      </c>
      <c r="L37" s="29">
        <v>41</v>
      </c>
      <c r="M37" s="37"/>
    </row>
    <row r="38" spans="1:13" x14ac:dyDescent="0.25">
      <c r="A38" s="49" t="s">
        <v>12</v>
      </c>
      <c r="B38" s="49"/>
      <c r="C38" s="49"/>
      <c r="D38" s="49"/>
      <c r="E38" s="49"/>
      <c r="F38" s="49"/>
      <c r="G38" s="49"/>
      <c r="H38" s="49"/>
      <c r="I38" s="49"/>
      <c r="J38" s="49"/>
      <c r="K38" s="49"/>
      <c r="L38" s="49"/>
      <c r="M38" s="37">
        <f t="shared" si="0"/>
        <v>10250</v>
      </c>
    </row>
    <row r="39" spans="1:13" ht="61.5" customHeight="1" x14ac:dyDescent="0.25">
      <c r="A39" s="10">
        <v>17</v>
      </c>
      <c r="B39" s="11" t="s">
        <v>39</v>
      </c>
      <c r="C39" s="11" t="s">
        <v>81</v>
      </c>
      <c r="D39" s="27" t="s">
        <v>18</v>
      </c>
      <c r="E39" s="28">
        <v>150</v>
      </c>
      <c r="F39" s="48" t="s">
        <v>70</v>
      </c>
      <c r="G39" s="48">
        <v>70</v>
      </c>
      <c r="H39" s="48" t="s">
        <v>70</v>
      </c>
      <c r="I39" s="48">
        <v>75</v>
      </c>
      <c r="J39" s="48" t="s">
        <v>70</v>
      </c>
      <c r="K39" s="48">
        <v>130</v>
      </c>
      <c r="L39" s="29">
        <v>91.67</v>
      </c>
      <c r="M39" s="37"/>
    </row>
    <row r="40" spans="1:13" x14ac:dyDescent="0.25">
      <c r="A40" s="49" t="s">
        <v>12</v>
      </c>
      <c r="B40" s="49"/>
      <c r="C40" s="49"/>
      <c r="D40" s="49"/>
      <c r="E40" s="49"/>
      <c r="F40" s="49"/>
      <c r="G40" s="49"/>
      <c r="H40" s="49"/>
      <c r="I40" s="49"/>
      <c r="J40" s="49"/>
      <c r="K40" s="49"/>
      <c r="L40" s="49"/>
      <c r="M40" s="37">
        <f t="shared" si="0"/>
        <v>13750.5</v>
      </c>
    </row>
    <row r="41" spans="1:13" ht="30" x14ac:dyDescent="0.25">
      <c r="A41" s="10">
        <v>18</v>
      </c>
      <c r="B41" s="11" t="s">
        <v>40</v>
      </c>
      <c r="C41" s="11" t="s">
        <v>85</v>
      </c>
      <c r="D41" s="27" t="s">
        <v>29</v>
      </c>
      <c r="E41" s="28">
        <v>60</v>
      </c>
      <c r="F41" s="48">
        <v>320</v>
      </c>
      <c r="G41" s="48" t="s">
        <v>70</v>
      </c>
      <c r="H41" s="48">
        <v>327</v>
      </c>
      <c r="I41" s="48">
        <v>327</v>
      </c>
      <c r="J41" s="48" t="s">
        <v>70</v>
      </c>
      <c r="K41" s="48">
        <v>250</v>
      </c>
      <c r="L41" s="29">
        <v>306</v>
      </c>
      <c r="M41" s="37"/>
    </row>
    <row r="42" spans="1:13" x14ac:dyDescent="0.25">
      <c r="A42" s="49" t="s">
        <v>12</v>
      </c>
      <c r="B42" s="49"/>
      <c r="C42" s="49"/>
      <c r="D42" s="49"/>
      <c r="E42" s="49"/>
      <c r="F42" s="49"/>
      <c r="G42" s="49"/>
      <c r="H42" s="49"/>
      <c r="I42" s="49"/>
      <c r="J42" s="49"/>
      <c r="K42" s="49"/>
      <c r="L42" s="49"/>
      <c r="M42" s="37">
        <f t="shared" si="0"/>
        <v>18360</v>
      </c>
    </row>
    <row r="43" spans="1:13" ht="45" x14ac:dyDescent="0.25">
      <c r="A43" s="10">
        <v>19</v>
      </c>
      <c r="B43" s="11" t="s">
        <v>41</v>
      </c>
      <c r="C43" s="11" t="s">
        <v>80</v>
      </c>
      <c r="D43" s="27" t="s">
        <v>29</v>
      </c>
      <c r="E43" s="28">
        <v>60</v>
      </c>
      <c r="F43" s="48">
        <v>320</v>
      </c>
      <c r="G43" s="48" t="s">
        <v>70</v>
      </c>
      <c r="H43" s="48">
        <v>327</v>
      </c>
      <c r="I43" s="48">
        <v>327</v>
      </c>
      <c r="J43" s="48" t="s">
        <v>70</v>
      </c>
      <c r="K43" s="48">
        <v>250</v>
      </c>
      <c r="L43" s="29">
        <v>306</v>
      </c>
      <c r="M43" s="37"/>
    </row>
    <row r="44" spans="1:13" x14ac:dyDescent="0.25">
      <c r="A44" s="49" t="s">
        <v>12</v>
      </c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49"/>
      <c r="M44" s="37">
        <f t="shared" si="0"/>
        <v>18360</v>
      </c>
    </row>
    <row r="45" spans="1:13" ht="30" x14ac:dyDescent="0.25">
      <c r="A45" s="10">
        <v>20</v>
      </c>
      <c r="B45" s="11" t="s">
        <v>42</v>
      </c>
      <c r="C45" s="11" t="s">
        <v>79</v>
      </c>
      <c r="D45" s="27" t="s">
        <v>29</v>
      </c>
      <c r="E45" s="28">
        <v>5</v>
      </c>
      <c r="F45" s="48">
        <v>250</v>
      </c>
      <c r="G45" s="48" t="s">
        <v>70</v>
      </c>
      <c r="H45" s="48">
        <v>257</v>
      </c>
      <c r="I45" s="48">
        <v>257</v>
      </c>
      <c r="J45" s="48" t="s">
        <v>70</v>
      </c>
      <c r="K45" s="48">
        <v>200</v>
      </c>
      <c r="L45" s="29">
        <v>241</v>
      </c>
      <c r="M45" s="37"/>
    </row>
    <row r="46" spans="1:13" x14ac:dyDescent="0.25">
      <c r="A46" s="49" t="s">
        <v>12</v>
      </c>
      <c r="B46" s="49"/>
      <c r="C46" s="49"/>
      <c r="D46" s="49"/>
      <c r="E46" s="49"/>
      <c r="F46" s="49"/>
      <c r="G46" s="49"/>
      <c r="H46" s="49"/>
      <c r="I46" s="49"/>
      <c r="J46" s="49"/>
      <c r="K46" s="49"/>
      <c r="L46" s="49"/>
      <c r="M46" s="37">
        <f t="shared" si="0"/>
        <v>1205</v>
      </c>
    </row>
    <row r="47" spans="1:13" ht="45" x14ac:dyDescent="0.25">
      <c r="A47" s="10">
        <v>21</v>
      </c>
      <c r="B47" s="11" t="s">
        <v>46</v>
      </c>
      <c r="C47" s="11" t="s">
        <v>59</v>
      </c>
      <c r="D47" s="27" t="s">
        <v>29</v>
      </c>
      <c r="E47" s="28">
        <v>15</v>
      </c>
      <c r="F47" s="48" t="s">
        <v>70</v>
      </c>
      <c r="G47" s="48">
        <v>300</v>
      </c>
      <c r="H47" s="48" t="s">
        <v>70</v>
      </c>
      <c r="I47" s="48">
        <v>320</v>
      </c>
      <c r="J47" s="48" t="s">
        <v>70</v>
      </c>
      <c r="K47" s="48">
        <v>350</v>
      </c>
      <c r="L47" s="29">
        <v>323.33</v>
      </c>
      <c r="M47" s="37"/>
    </row>
    <row r="48" spans="1:13" x14ac:dyDescent="0.25">
      <c r="A48" s="49" t="s">
        <v>12</v>
      </c>
      <c r="B48" s="49"/>
      <c r="C48" s="49"/>
      <c r="D48" s="49"/>
      <c r="E48" s="49"/>
      <c r="F48" s="49"/>
      <c r="G48" s="49"/>
      <c r="H48" s="49"/>
      <c r="I48" s="49"/>
      <c r="J48" s="49"/>
      <c r="K48" s="49"/>
      <c r="L48" s="49"/>
      <c r="M48" s="37">
        <f t="shared" si="0"/>
        <v>4849.95</v>
      </c>
    </row>
    <row r="49" spans="1:13" ht="45" x14ac:dyDescent="0.25">
      <c r="A49" s="10">
        <v>22</v>
      </c>
      <c r="B49" s="11" t="s">
        <v>45</v>
      </c>
      <c r="C49" s="11" t="s">
        <v>59</v>
      </c>
      <c r="D49" s="27" t="s">
        <v>29</v>
      </c>
      <c r="E49" s="28">
        <v>15</v>
      </c>
      <c r="F49" s="48" t="s">
        <v>70</v>
      </c>
      <c r="G49" s="48">
        <v>310</v>
      </c>
      <c r="H49" s="48" t="s">
        <v>70</v>
      </c>
      <c r="I49" s="48">
        <v>330</v>
      </c>
      <c r="J49" s="48" t="s">
        <v>70</v>
      </c>
      <c r="K49" s="48">
        <v>350</v>
      </c>
      <c r="L49" s="29">
        <v>330</v>
      </c>
      <c r="M49" s="37"/>
    </row>
    <row r="50" spans="1:13" x14ac:dyDescent="0.25">
      <c r="A50" s="49" t="s">
        <v>12</v>
      </c>
      <c r="B50" s="49"/>
      <c r="C50" s="49"/>
      <c r="D50" s="49"/>
      <c r="E50" s="49"/>
      <c r="F50" s="49"/>
      <c r="G50" s="49"/>
      <c r="H50" s="49"/>
      <c r="I50" s="49"/>
      <c r="J50" s="49"/>
      <c r="K50" s="49"/>
      <c r="L50" s="49"/>
      <c r="M50" s="37">
        <f t="shared" si="0"/>
        <v>4950</v>
      </c>
    </row>
    <row r="51" spans="1:13" ht="45" x14ac:dyDescent="0.25">
      <c r="A51" s="10">
        <v>21</v>
      </c>
      <c r="B51" s="11" t="s">
        <v>67</v>
      </c>
      <c r="C51" s="11" t="s">
        <v>59</v>
      </c>
      <c r="D51" s="27" t="s">
        <v>29</v>
      </c>
      <c r="E51" s="28">
        <v>15</v>
      </c>
      <c r="F51" s="48">
        <v>250</v>
      </c>
      <c r="G51" s="48" t="s">
        <v>70</v>
      </c>
      <c r="H51" s="48">
        <v>257</v>
      </c>
      <c r="I51" s="48">
        <v>257</v>
      </c>
      <c r="J51" s="48" t="s">
        <v>70</v>
      </c>
      <c r="K51" s="48">
        <v>300</v>
      </c>
      <c r="L51" s="29">
        <v>266</v>
      </c>
      <c r="M51" s="37"/>
    </row>
    <row r="52" spans="1:13" x14ac:dyDescent="0.25">
      <c r="A52" s="49" t="s">
        <v>12</v>
      </c>
      <c r="B52" s="49"/>
      <c r="C52" s="49"/>
      <c r="D52" s="49"/>
      <c r="E52" s="49"/>
      <c r="F52" s="49"/>
      <c r="G52" s="49"/>
      <c r="H52" s="49"/>
      <c r="I52" s="49"/>
      <c r="J52" s="49"/>
      <c r="K52" s="49"/>
      <c r="L52" s="49"/>
      <c r="M52" s="37">
        <f t="shared" ref="M52" si="1">L51*E51</f>
        <v>3990</v>
      </c>
    </row>
    <row r="53" spans="1:13" ht="45" x14ac:dyDescent="0.25">
      <c r="A53" s="10">
        <v>22</v>
      </c>
      <c r="B53" s="11" t="s">
        <v>68</v>
      </c>
      <c r="C53" s="11" t="s">
        <v>59</v>
      </c>
      <c r="D53" s="27" t="s">
        <v>29</v>
      </c>
      <c r="E53" s="28">
        <v>15</v>
      </c>
      <c r="F53" s="48">
        <v>250</v>
      </c>
      <c r="G53" s="48" t="s">
        <v>70</v>
      </c>
      <c r="H53" s="48">
        <v>257</v>
      </c>
      <c r="I53" s="48">
        <v>257</v>
      </c>
      <c r="J53" s="48" t="s">
        <v>70</v>
      </c>
      <c r="K53" s="48">
        <v>300</v>
      </c>
      <c r="L53" s="29">
        <v>266</v>
      </c>
      <c r="M53" s="37"/>
    </row>
    <row r="54" spans="1:13" x14ac:dyDescent="0.25">
      <c r="A54" s="49" t="s">
        <v>12</v>
      </c>
      <c r="B54" s="49"/>
      <c r="C54" s="49"/>
      <c r="D54" s="49"/>
      <c r="E54" s="49"/>
      <c r="F54" s="49"/>
      <c r="G54" s="49"/>
      <c r="H54" s="49"/>
      <c r="I54" s="49"/>
      <c r="J54" s="49"/>
      <c r="K54" s="49"/>
      <c r="L54" s="49"/>
      <c r="M54" s="37">
        <f t="shared" ref="M54" si="2">L53*E53</f>
        <v>3990</v>
      </c>
    </row>
    <row r="55" spans="1:13" x14ac:dyDescent="0.25">
      <c r="A55" s="58" t="s">
        <v>15</v>
      </c>
      <c r="B55" s="59"/>
      <c r="C55" s="59"/>
      <c r="D55" s="59"/>
      <c r="E55" s="59"/>
      <c r="F55" s="59"/>
      <c r="G55" s="59"/>
      <c r="H55" s="59"/>
      <c r="I55" s="59"/>
      <c r="J55" s="59"/>
      <c r="K55" s="59"/>
      <c r="L55" s="60"/>
      <c r="M55" s="44">
        <f>SUM(M8:M54)</f>
        <v>413497.75</v>
      </c>
    </row>
    <row r="56" spans="1:13" x14ac:dyDescent="0.25">
      <c r="A56" s="30"/>
      <c r="B56" s="40"/>
      <c r="C56" s="30"/>
      <c r="D56" s="30"/>
      <c r="E56" s="30"/>
      <c r="F56" s="30"/>
      <c r="G56" s="30"/>
      <c r="H56" s="30"/>
      <c r="I56" s="30"/>
      <c r="J56" s="30"/>
      <c r="K56" s="30"/>
      <c r="L56" s="30"/>
      <c r="M56" s="30"/>
    </row>
    <row r="57" spans="1:13" ht="15.75" customHeight="1" x14ac:dyDescent="0.25">
      <c r="A57" s="31">
        <v>1</v>
      </c>
      <c r="B57" s="61" t="s">
        <v>71</v>
      </c>
      <c r="C57" s="61"/>
      <c r="D57" s="61"/>
      <c r="E57" s="61"/>
      <c r="F57" s="61"/>
      <c r="G57" s="61"/>
      <c r="H57" s="61"/>
      <c r="I57" s="61"/>
      <c r="J57" s="61"/>
      <c r="K57" s="61"/>
      <c r="L57" s="61"/>
      <c r="M57" s="61"/>
    </row>
    <row r="58" spans="1:13" ht="15.75" customHeight="1" x14ac:dyDescent="0.25">
      <c r="A58" s="31">
        <v>2</v>
      </c>
      <c r="B58" s="61" t="s">
        <v>72</v>
      </c>
      <c r="C58" s="61"/>
      <c r="D58" s="61"/>
      <c r="E58" s="61"/>
      <c r="F58" s="61"/>
      <c r="G58" s="61"/>
      <c r="H58" s="61"/>
      <c r="I58" s="61"/>
      <c r="J58" s="61"/>
      <c r="K58" s="61"/>
      <c r="L58" s="61"/>
      <c r="M58" s="61"/>
    </row>
    <row r="59" spans="1:13" ht="15.75" customHeight="1" x14ac:dyDescent="0.25">
      <c r="A59" s="31">
        <v>3</v>
      </c>
      <c r="B59" s="61" t="s">
        <v>73</v>
      </c>
      <c r="C59" s="61"/>
      <c r="D59" s="61"/>
      <c r="E59" s="61"/>
      <c r="F59" s="61"/>
      <c r="G59" s="61"/>
      <c r="H59" s="61"/>
      <c r="I59" s="61"/>
      <c r="J59" s="61"/>
      <c r="K59" s="61"/>
      <c r="L59" s="61"/>
      <c r="M59" s="61"/>
    </row>
    <row r="60" spans="1:13" ht="15.75" x14ac:dyDescent="0.25">
      <c r="A60" s="31">
        <v>4</v>
      </c>
      <c r="B60" s="61" t="s">
        <v>74</v>
      </c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</row>
    <row r="61" spans="1:13" ht="15.75" x14ac:dyDescent="0.25">
      <c r="A61" s="31">
        <v>5</v>
      </c>
      <c r="B61" s="61" t="s">
        <v>75</v>
      </c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</row>
    <row r="62" spans="1:13" ht="15.75" x14ac:dyDescent="0.25">
      <c r="A62" s="31">
        <v>6</v>
      </c>
      <c r="B62" s="61" t="s">
        <v>76</v>
      </c>
      <c r="C62" s="61"/>
      <c r="D62" s="61"/>
      <c r="E62" s="61"/>
      <c r="F62" s="61"/>
      <c r="G62" s="61"/>
      <c r="H62" s="61"/>
      <c r="I62" s="61"/>
      <c r="J62" s="61"/>
      <c r="K62" s="61"/>
      <c r="L62" s="61"/>
      <c r="M62" s="61"/>
    </row>
    <row r="63" spans="1:13" ht="15.75" x14ac:dyDescent="0.25">
      <c r="A63" s="31"/>
      <c r="B63" s="39"/>
      <c r="C63" s="32"/>
      <c r="D63" s="32"/>
      <c r="E63" s="32"/>
      <c r="F63" s="45"/>
      <c r="G63" s="45"/>
      <c r="H63" s="45"/>
      <c r="I63" s="32"/>
      <c r="J63" s="32"/>
      <c r="K63" s="32"/>
      <c r="L63" s="32"/>
      <c r="M63" s="32"/>
    </row>
    <row r="64" spans="1:13" ht="15.75" x14ac:dyDescent="0.25">
      <c r="A64" s="33" t="s">
        <v>19</v>
      </c>
      <c r="B64" s="41"/>
      <c r="C64" s="34"/>
      <c r="D64" s="35"/>
      <c r="E64" s="35"/>
      <c r="F64" s="35"/>
      <c r="G64" s="35"/>
      <c r="H64" s="35"/>
      <c r="I64" s="35"/>
      <c r="J64" s="35"/>
      <c r="K64" s="35"/>
      <c r="L64" s="35"/>
      <c r="M64" s="35"/>
    </row>
    <row r="65" spans="1:13" ht="15.75" x14ac:dyDescent="0.25">
      <c r="A65" s="57" t="s">
        <v>77</v>
      </c>
      <c r="B65" s="57"/>
      <c r="C65" s="57"/>
      <c r="D65" s="57"/>
      <c r="E65" s="57"/>
      <c r="F65" s="57"/>
      <c r="G65" s="57"/>
      <c r="H65" s="33"/>
      <c r="I65" s="33"/>
      <c r="J65" s="33"/>
      <c r="K65" s="33"/>
      <c r="L65" s="35"/>
      <c r="M65" s="35"/>
    </row>
    <row r="66" spans="1:13" ht="15.75" x14ac:dyDescent="0.25">
      <c r="A66" s="57" t="s">
        <v>78</v>
      </c>
      <c r="B66" s="57"/>
      <c r="C66" s="57"/>
      <c r="D66" s="36"/>
      <c r="E66" s="36"/>
      <c r="F66" s="36"/>
      <c r="G66" s="36"/>
      <c r="H66" s="36"/>
      <c r="I66" s="36"/>
      <c r="J66" s="35"/>
      <c r="K66" s="35"/>
      <c r="L66" s="35"/>
      <c r="M66" s="35"/>
    </row>
    <row r="67" spans="1:13" x14ac:dyDescent="0.25">
      <c r="A67" s="35"/>
      <c r="B67" s="42"/>
      <c r="C67" s="35"/>
      <c r="D67" s="35"/>
      <c r="E67" s="35"/>
      <c r="F67" s="35"/>
      <c r="G67" s="35"/>
      <c r="H67" s="35"/>
      <c r="I67" s="35"/>
      <c r="J67" s="35"/>
      <c r="K67" s="35"/>
      <c r="L67" s="35"/>
      <c r="M67" s="35"/>
    </row>
    <row r="68" spans="1:13" x14ac:dyDescent="0.25">
      <c r="A68" s="35"/>
      <c r="B68" s="42"/>
      <c r="C68" s="35"/>
      <c r="D68" s="35"/>
      <c r="E68" s="35"/>
      <c r="F68" s="35"/>
      <c r="G68" s="35"/>
      <c r="H68" s="35"/>
      <c r="I68" s="35"/>
      <c r="J68" s="35"/>
      <c r="K68" s="35"/>
      <c r="L68" s="35"/>
      <c r="M68" s="35"/>
    </row>
    <row r="69" spans="1:13" x14ac:dyDescent="0.25">
      <c r="A69" s="35"/>
      <c r="B69" s="42"/>
      <c r="C69" s="35"/>
      <c r="D69" s="35"/>
      <c r="E69" s="35"/>
      <c r="F69" s="35"/>
      <c r="G69" s="35"/>
      <c r="H69" s="35"/>
      <c r="I69" s="35"/>
      <c r="J69" s="35"/>
      <c r="K69" s="35"/>
      <c r="L69" s="35"/>
      <c r="M69" s="35"/>
    </row>
    <row r="70" spans="1:13" x14ac:dyDescent="0.25">
      <c r="A70" s="35"/>
      <c r="B70" s="42"/>
      <c r="C70" s="35"/>
      <c r="D70" s="35"/>
      <c r="E70" s="35"/>
      <c r="F70" s="35"/>
      <c r="G70" s="35"/>
      <c r="H70" s="35"/>
      <c r="I70" s="35"/>
      <c r="J70" s="35"/>
      <c r="K70" s="35"/>
      <c r="L70" s="35"/>
      <c r="M70" s="35"/>
    </row>
    <row r="71" spans="1:13" x14ac:dyDescent="0.25">
      <c r="A71" s="35"/>
      <c r="B71" s="42"/>
      <c r="C71" s="35"/>
      <c r="D71" s="35"/>
      <c r="E71" s="35"/>
      <c r="F71" s="35"/>
      <c r="G71" s="35"/>
      <c r="H71" s="35"/>
      <c r="I71" s="35"/>
      <c r="J71" s="35"/>
      <c r="K71" s="35"/>
      <c r="L71" s="35"/>
      <c r="M71" s="35"/>
    </row>
    <row r="72" spans="1:13" x14ac:dyDescent="0.25">
      <c r="A72" s="35"/>
      <c r="B72" s="42"/>
      <c r="C72" s="35"/>
      <c r="D72" s="35"/>
      <c r="E72" s="35"/>
      <c r="F72" s="35"/>
      <c r="G72" s="35"/>
      <c r="H72" s="35"/>
      <c r="I72" s="35"/>
      <c r="J72" s="35"/>
      <c r="K72" s="35"/>
      <c r="L72" s="35"/>
      <c r="M72" s="35"/>
    </row>
  </sheetData>
  <mergeCells count="44">
    <mergeCell ref="A52:L52"/>
    <mergeCell ref="A54:L54"/>
    <mergeCell ref="F5:K5"/>
    <mergeCell ref="B61:M61"/>
    <mergeCell ref="B62:M62"/>
    <mergeCell ref="A42:L42"/>
    <mergeCell ref="A44:L44"/>
    <mergeCell ref="A46:L46"/>
    <mergeCell ref="A48:L48"/>
    <mergeCell ref="A50:L50"/>
    <mergeCell ref="B60:M60"/>
    <mergeCell ref="B58:M58"/>
    <mergeCell ref="B59:M59"/>
    <mergeCell ref="A24:L24"/>
    <mergeCell ref="A26:L26"/>
    <mergeCell ref="A28:L28"/>
    <mergeCell ref="A66:C66"/>
    <mergeCell ref="A8:L8"/>
    <mergeCell ref="A55:L55"/>
    <mergeCell ref="B57:M57"/>
    <mergeCell ref="A10:L10"/>
    <mergeCell ref="A12:L12"/>
    <mergeCell ref="A14:L14"/>
    <mergeCell ref="A16:L16"/>
    <mergeCell ref="A18:L18"/>
    <mergeCell ref="A20:L20"/>
    <mergeCell ref="A22:L22"/>
    <mergeCell ref="A34:L34"/>
    <mergeCell ref="A36:L36"/>
    <mergeCell ref="A38:L38"/>
    <mergeCell ref="A40:L40"/>
    <mergeCell ref="A65:G65"/>
    <mergeCell ref="A30:L30"/>
    <mergeCell ref="A32:L32"/>
    <mergeCell ref="A1:M1"/>
    <mergeCell ref="A4:M4"/>
    <mergeCell ref="A5:A6"/>
    <mergeCell ref="B5:B6"/>
    <mergeCell ref="C5:C6"/>
    <mergeCell ref="D5:D6"/>
    <mergeCell ref="E5:E6"/>
    <mergeCell ref="L5:L6"/>
    <mergeCell ref="M5:M6"/>
    <mergeCell ref="A2:M2"/>
  </mergeCells>
  <pageMargins left="0.59055118110236227" right="0.19685039370078741" top="0.19685039370078741" bottom="0.19685039370078741" header="0.31496062992125984" footer="0.31496062992125984"/>
  <pageSetup paperSize="9" scale="75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4"/>
  <sheetViews>
    <sheetView topLeftCell="A28" workbookViewId="0">
      <selection activeCell="N12" sqref="N12"/>
    </sheetView>
  </sheetViews>
  <sheetFormatPr defaultRowHeight="15" x14ac:dyDescent="0.25"/>
  <cols>
    <col min="1" max="1" width="6.28515625" customWidth="1"/>
    <col min="2" max="2" width="12.85546875" customWidth="1"/>
    <col min="3" max="3" width="43.85546875" customWidth="1"/>
    <col min="4" max="4" width="7.140625" customWidth="1"/>
    <col min="5" max="5" width="7.42578125" customWidth="1"/>
    <col min="10" max="10" width="0" hidden="1" customWidth="1"/>
    <col min="12" max="12" width="10.28515625" customWidth="1"/>
  </cols>
  <sheetData>
    <row r="1" spans="1:16" ht="30.75" customHeight="1" x14ac:dyDescent="0.25">
      <c r="A1" s="66" t="s">
        <v>17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</row>
    <row r="2" spans="1:16" ht="28.5" customHeight="1" x14ac:dyDescent="0.25">
      <c r="A2" s="70" t="s">
        <v>27</v>
      </c>
      <c r="B2" s="70"/>
      <c r="C2" s="70"/>
      <c r="D2" s="70"/>
      <c r="E2" s="70"/>
      <c r="F2" s="70"/>
      <c r="G2" s="70"/>
      <c r="H2" s="70"/>
      <c r="I2" s="70"/>
      <c r="J2" s="16"/>
      <c r="K2" s="16"/>
      <c r="L2" s="16"/>
    </row>
    <row r="3" spans="1:16" ht="25.5" customHeight="1" x14ac:dyDescent="0.25">
      <c r="A3" s="16" t="s">
        <v>26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</row>
    <row r="4" spans="1:16" ht="15.75" x14ac:dyDescent="0.25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</row>
    <row r="5" spans="1:16" ht="19.5" customHeight="1" x14ac:dyDescent="0.25">
      <c r="A5" s="67" t="s">
        <v>0</v>
      </c>
      <c r="B5" s="68" t="s">
        <v>9</v>
      </c>
      <c r="C5" s="68" t="s">
        <v>10</v>
      </c>
      <c r="D5" s="68" t="s">
        <v>11</v>
      </c>
      <c r="E5" s="68" t="s">
        <v>1</v>
      </c>
      <c r="F5" s="68" t="s">
        <v>2</v>
      </c>
      <c r="G5" s="68"/>
      <c r="H5" s="68"/>
      <c r="I5" s="68"/>
      <c r="J5" s="68"/>
      <c r="K5" s="68" t="s">
        <v>6</v>
      </c>
      <c r="L5" s="68" t="s">
        <v>7</v>
      </c>
    </row>
    <row r="6" spans="1:16" ht="25.5" customHeight="1" x14ac:dyDescent="0.25">
      <c r="A6" s="67"/>
      <c r="B6" s="68"/>
      <c r="C6" s="68"/>
      <c r="D6" s="68"/>
      <c r="E6" s="68"/>
      <c r="F6" s="15" t="s">
        <v>3</v>
      </c>
      <c r="G6" s="15" t="s">
        <v>4</v>
      </c>
      <c r="H6" s="15" t="s">
        <v>5</v>
      </c>
      <c r="I6" s="15" t="s">
        <v>13</v>
      </c>
      <c r="J6" s="15" t="s">
        <v>14</v>
      </c>
      <c r="K6" s="68"/>
      <c r="L6" s="68"/>
    </row>
    <row r="7" spans="1:16" ht="69" customHeight="1" x14ac:dyDescent="0.25">
      <c r="A7" s="10">
        <v>1</v>
      </c>
      <c r="B7" s="11" t="s">
        <v>16</v>
      </c>
      <c r="C7" s="19" t="s">
        <v>20</v>
      </c>
      <c r="D7" s="12" t="s">
        <v>18</v>
      </c>
      <c r="E7" s="12">
        <v>4200</v>
      </c>
      <c r="F7" s="20">
        <v>60</v>
      </c>
      <c r="G7" s="20">
        <v>57.25</v>
      </c>
      <c r="H7" s="20">
        <v>58.62</v>
      </c>
      <c r="I7" s="21">
        <v>44.13</v>
      </c>
      <c r="J7" s="20">
        <v>55</v>
      </c>
      <c r="K7" s="20">
        <f>(I7+H7+G7+F7)/4</f>
        <v>55</v>
      </c>
      <c r="L7" s="13"/>
      <c r="P7" s="17"/>
    </row>
    <row r="8" spans="1:16" x14ac:dyDescent="0.25">
      <c r="A8" s="69" t="s">
        <v>12</v>
      </c>
      <c r="B8" s="69"/>
      <c r="C8" s="69"/>
      <c r="D8" s="69"/>
      <c r="E8" s="69"/>
      <c r="F8" s="69"/>
      <c r="G8" s="69"/>
      <c r="H8" s="69"/>
      <c r="I8" s="69"/>
      <c r="J8" s="69"/>
      <c r="K8" s="69"/>
      <c r="L8" s="4">
        <f>K7*E7</f>
        <v>231000</v>
      </c>
    </row>
    <row r="9" spans="1:16" x14ac:dyDescent="0.25">
      <c r="A9" s="69" t="s">
        <v>15</v>
      </c>
      <c r="B9" s="69"/>
      <c r="C9" s="69"/>
      <c r="D9" s="69"/>
      <c r="E9" s="69"/>
      <c r="F9" s="69"/>
      <c r="G9" s="69"/>
      <c r="H9" s="69"/>
      <c r="I9" s="69"/>
      <c r="J9" s="69"/>
      <c r="K9" s="69"/>
      <c r="L9" s="7">
        <f>L8</f>
        <v>231000</v>
      </c>
    </row>
    <row r="10" spans="1:16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</row>
    <row r="11" spans="1:16" ht="14.25" customHeight="1" x14ac:dyDescent="0.25">
      <c r="A11" s="5">
        <v>1</v>
      </c>
      <c r="B11" s="65" t="s">
        <v>21</v>
      </c>
      <c r="C11" s="65"/>
      <c r="D11" s="65"/>
      <c r="E11" s="65"/>
      <c r="F11" s="14"/>
      <c r="G11" s="14"/>
      <c r="H11" s="14"/>
      <c r="I11" s="14"/>
      <c r="J11" s="14"/>
      <c r="K11" s="14"/>
      <c r="L11" s="14"/>
    </row>
    <row r="12" spans="1:16" ht="14.25" customHeight="1" x14ac:dyDescent="0.25">
      <c r="A12" s="5">
        <v>2</v>
      </c>
      <c r="B12" s="65" t="s">
        <v>22</v>
      </c>
      <c r="C12" s="65"/>
      <c r="D12" s="65"/>
      <c r="E12" s="65"/>
      <c r="F12" s="14"/>
      <c r="G12" s="14"/>
      <c r="H12" s="14"/>
      <c r="I12" s="14"/>
      <c r="J12" s="14"/>
      <c r="K12" s="14"/>
      <c r="L12" s="14"/>
    </row>
    <row r="13" spans="1:16" ht="14.25" customHeight="1" x14ac:dyDescent="0.25">
      <c r="A13" s="5">
        <v>3</v>
      </c>
      <c r="B13" s="65" t="s">
        <v>23</v>
      </c>
      <c r="C13" s="65"/>
      <c r="D13" s="65"/>
      <c r="E13" s="65"/>
      <c r="F13" s="14"/>
      <c r="G13" s="14"/>
      <c r="H13" s="14"/>
      <c r="I13" s="14"/>
      <c r="J13" s="14"/>
      <c r="K13" s="14"/>
      <c r="L13" s="14"/>
    </row>
    <row r="14" spans="1:16" ht="14.25" customHeight="1" x14ac:dyDescent="0.25">
      <c r="A14" s="5">
        <v>4</v>
      </c>
      <c r="B14" s="65" t="s">
        <v>24</v>
      </c>
      <c r="C14" s="65"/>
      <c r="D14" s="65"/>
      <c r="E14" s="65"/>
      <c r="F14" s="14"/>
      <c r="G14" s="14"/>
      <c r="H14" s="14"/>
      <c r="I14" s="14"/>
      <c r="J14" s="14"/>
      <c r="K14" s="14"/>
      <c r="L14" s="14"/>
    </row>
    <row r="15" spans="1:16" ht="14.25" customHeight="1" x14ac:dyDescent="0.25">
      <c r="A15" s="5"/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</row>
    <row r="16" spans="1:16" ht="15.75" x14ac:dyDescent="0.25">
      <c r="A16" s="8" t="s">
        <v>19</v>
      </c>
      <c r="B16" s="8"/>
      <c r="C16" s="9"/>
      <c r="D16" s="1"/>
      <c r="E16" s="1"/>
      <c r="F16" s="1"/>
      <c r="G16" s="1"/>
      <c r="H16" s="1"/>
      <c r="I16" s="1"/>
      <c r="J16" s="1"/>
      <c r="K16" s="1"/>
      <c r="L16" s="1"/>
    </row>
    <row r="17" spans="1:12" ht="15.75" x14ac:dyDescent="0.25">
      <c r="A17" s="8" t="s">
        <v>8</v>
      </c>
      <c r="B17" s="8"/>
      <c r="C17" s="8"/>
      <c r="D17" s="8"/>
      <c r="E17" s="8"/>
      <c r="F17" s="8"/>
      <c r="G17" s="8"/>
      <c r="H17" s="8"/>
      <c r="I17" s="8"/>
      <c r="J17" s="1"/>
      <c r="K17" s="1"/>
      <c r="L17" s="1"/>
    </row>
    <row r="18" spans="1:12" ht="15.75" x14ac:dyDescent="0.25">
      <c r="A18" s="8" t="s">
        <v>25</v>
      </c>
      <c r="B18" s="2"/>
      <c r="C18" s="2"/>
      <c r="D18" s="3"/>
      <c r="E18" s="3"/>
      <c r="F18" s="3"/>
      <c r="G18" s="1"/>
      <c r="H18" s="1"/>
      <c r="I18" s="1"/>
      <c r="J18" s="1"/>
      <c r="K18" s="1"/>
      <c r="L18" s="1"/>
    </row>
    <row r="19" spans="1:12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2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2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2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2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2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</sheetData>
  <mergeCells count="16">
    <mergeCell ref="B14:E14"/>
    <mergeCell ref="A1:L1"/>
    <mergeCell ref="A5:A6"/>
    <mergeCell ref="B5:B6"/>
    <mergeCell ref="C5:C6"/>
    <mergeCell ref="D5:D6"/>
    <mergeCell ref="E5:E6"/>
    <mergeCell ref="F5:J5"/>
    <mergeCell ref="K5:K6"/>
    <mergeCell ref="L5:L6"/>
    <mergeCell ref="A8:K8"/>
    <mergeCell ref="A9:K9"/>
    <mergeCell ref="B11:E11"/>
    <mergeCell ref="B12:E12"/>
    <mergeCell ref="B13:E13"/>
    <mergeCell ref="A2:I2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молоко цельное</vt:lpstr>
      <vt:lpstr>Лист1</vt:lpstr>
      <vt:lpstr>'молоко цельное'!Область_печати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Buh-yakorek</dc:creator>
  <cp:lastModifiedBy>Главбух</cp:lastModifiedBy>
  <cp:lastPrinted>2017-12-19T12:23:58Z</cp:lastPrinted>
  <dcterms:created xsi:type="dcterms:W3CDTF">2014-02-14T07:05:08Z</dcterms:created>
  <dcterms:modified xsi:type="dcterms:W3CDTF">2017-12-20T06:03:04Z</dcterms:modified>
</cp:coreProperties>
</file>