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6380" windowHeight="8070" tabRatio="161"/>
  </bookViews>
  <sheets>
    <sheet name="УК" sheetId="3" r:id="rId1"/>
  </sheets>
  <definedNames>
    <definedName name="_xlnm.Print_Titles" localSheetId="0">УК!$6:$7</definedName>
    <definedName name="_xlnm.Print_Area" localSheetId="0">УК!$A$1:$H$27</definedName>
  </definedNames>
  <calcPr calcId="145621"/>
</workbook>
</file>

<file path=xl/calcChain.xml><?xml version="1.0" encoding="utf-8"?>
<calcChain xmlns="http://schemas.openxmlformats.org/spreadsheetml/2006/main">
  <c r="F18" i="3" l="1"/>
  <c r="F19" i="3" s="1"/>
  <c r="E18" i="3"/>
  <c r="E19" i="3" s="1"/>
  <c r="D18" i="3"/>
  <c r="D19" i="3" s="1"/>
  <c r="C18" i="3"/>
  <c r="C19" i="3" s="1"/>
  <c r="B18" i="3"/>
  <c r="B19" i="3" s="1"/>
  <c r="G17" i="3"/>
  <c r="H18" i="3" s="1"/>
  <c r="F12" i="3"/>
  <c r="F13" i="3" s="1"/>
  <c r="E12" i="3"/>
  <c r="E13" i="3" s="1"/>
  <c r="D12" i="3"/>
  <c r="D13" i="3" s="1"/>
  <c r="C12" i="3"/>
  <c r="C13" i="3" s="1"/>
  <c r="B12" i="3"/>
  <c r="B13" i="3" s="1"/>
  <c r="G11" i="3"/>
  <c r="H12" i="3" s="1"/>
  <c r="H20" i="3" l="1"/>
</calcChain>
</file>

<file path=xl/sharedStrings.xml><?xml version="1.0" encoding="utf-8"?>
<sst xmlns="http://schemas.openxmlformats.org/spreadsheetml/2006/main" count="46" uniqueCount="31">
  <si>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</si>
  <si>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</si>
  <si>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</si>
  <si>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</si>
  <si>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</si>
  <si>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</si>
  <si>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</si>
  <si>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</si>
  <si>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</si>
  <si>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</si>
  <si>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</si>
  <si>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</si>
  <si>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</si>
  <si>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Код ОКПД2:
59.11.13.000</t>
  </si>
  <si>
    <t>Дата составления: 23.10.2018</t>
  </si>
  <si>
    <t>Услуги по размещению информационных материалов в эфире</t>
  </si>
  <si>
    <t>ИТОГО начальная (максимальная) цена контракта:</t>
  </si>
  <si>
    <t>Услуги по производству информационных программ</t>
  </si>
  <si>
    <t>Объем услуг, минут</t>
  </si>
  <si>
    <t>Описание услуги</t>
  </si>
  <si>
    <t>Цена услуги, руб.</t>
  </si>
  <si>
    <t>Наименование услуги</t>
  </si>
  <si>
    <t>Поставщик 1:</t>
  </si>
  <si>
    <t>коммерческое предложение от 22.10.2018 № 204</t>
  </si>
  <si>
    <t>Поставщик 2:</t>
  </si>
  <si>
    <t>коммерческое предложение от 22.10.2018 № б\н</t>
  </si>
  <si>
    <t>Поставщик 3:</t>
  </si>
  <si>
    <t>коммерческие предложения от 22.10.2018 № 300</t>
  </si>
  <si>
    <t>оказание услуг по производству информационных программ и прокату информационных материалов о деятельности управления культуры администрации города Югорска и о сфере культуры города Югорска в эфире телекомпании, осуществляющей вещание на территории города Югорска</t>
  </si>
  <si>
    <t>Исполнитель: заместитель начальника управления культуры администрации города Югорска    ____________   Т.В. Хвощевская</t>
  </si>
  <si>
    <t>открытый конкурс
ИКЗ 183862201487886220100100070015911244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</si>
</sst>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0" fontId="1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4" fontId="4" fillId="0" borderId="1" xfId="0" applyNumberFormat="1" applyFont="1" applyBorder="1"/>
    <xf numFmtId="3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6" fillId="3" borderId="11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center"/>
    </xf>
    <xf numFmtId="4" fontId="4" fillId="0" borderId="15" xfId="0" applyNumberFormat="1" applyFont="1" applyBorder="1" applyAlignment="1">
      <alignment vertical="top"/>
    </xf>
    <xf numFmtId="0" fontId="1" fillId="0" borderId="14" xfId="0" applyFont="1" applyBorder="1" applyAlignment="1">
      <alignment horizontal="center"/>
    </xf>
    <xf numFmtId="4" fontId="4" fillId="2" borderId="15" xfId="0" applyNumberFormat="1" applyFont="1" applyFill="1" applyBorder="1"/>
    <xf numFmtId="0" fontId="9" fillId="0" borderId="16" xfId="0" applyFont="1" applyFill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4" fontId="5" fillId="0" borderId="0" xfId="0" applyNumberFormat="1" applyFont="1" applyAlignment="1">
      <alignment vertical="top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130" zoomScaleNormal="13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4" sqref="C4:H4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6" t="s">
        <v>8</v>
      </c>
      <c r="B3" s="16"/>
      <c r="C3" s="47" t="s">
        <v>30</v>
      </c>
      <c r="D3" s="47"/>
      <c r="E3" s="47"/>
      <c r="F3" s="47"/>
      <c r="G3" s="47"/>
      <c r="H3" s="47"/>
      <c r="I3" s="3"/>
      <c r="J3" s="3"/>
      <c r="K3" s="1"/>
      <c r="L3" s="1"/>
    </row>
    <row r="4" spans="1:12" s="15" customFormat="1" ht="47.25" customHeight="1" x14ac:dyDescent="0.2">
      <c r="A4" s="48" t="s">
        <v>11</v>
      </c>
      <c r="B4" s="48"/>
      <c r="C4" s="49" t="s">
        <v>12</v>
      </c>
      <c r="D4" s="49"/>
      <c r="E4" s="49"/>
      <c r="F4" s="49"/>
      <c r="G4" s="49"/>
      <c r="H4" s="49"/>
      <c r="I4" s="14"/>
      <c r="J4" s="14"/>
    </row>
    <row r="5" spans="1:12" s="13" customFormat="1" ht="65.25" customHeight="1" x14ac:dyDescent="0.2">
      <c r="A5" s="50" t="s">
        <v>9</v>
      </c>
      <c r="B5" s="50"/>
      <c r="C5" s="51" t="s">
        <v>28</v>
      </c>
      <c r="D5" s="51"/>
      <c r="E5" s="51"/>
      <c r="F5" s="51"/>
      <c r="G5" s="51"/>
      <c r="H5" s="51"/>
      <c r="I5" s="12"/>
      <c r="J5" s="12"/>
    </row>
    <row r="6" spans="1:12" ht="15" x14ac:dyDescent="0.25">
      <c r="A6" s="7" t="s">
        <v>0</v>
      </c>
      <c r="B6" s="43" t="s">
        <v>1</v>
      </c>
      <c r="C6" s="43"/>
      <c r="D6" s="43"/>
      <c r="E6" s="43"/>
      <c r="F6" s="43"/>
      <c r="G6" s="11" t="s">
        <v>2</v>
      </c>
      <c r="H6" s="10" t="s">
        <v>3</v>
      </c>
      <c r="I6" s="1"/>
      <c r="J6" s="1"/>
      <c r="K6" s="1"/>
      <c r="L6" s="1"/>
    </row>
    <row r="7" spans="1:12" ht="15.75" thickBot="1" x14ac:dyDescent="0.3">
      <c r="A7" s="17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18" t="s">
        <v>10</v>
      </c>
      <c r="H7" s="18" t="s">
        <v>10</v>
      </c>
      <c r="I7" s="1"/>
      <c r="J7" s="1"/>
      <c r="K7" s="1"/>
      <c r="L7" s="1"/>
    </row>
    <row r="8" spans="1:12" ht="30" customHeight="1" x14ac:dyDescent="0.2">
      <c r="A8" s="25" t="s">
        <v>21</v>
      </c>
      <c r="B8" s="52" t="s">
        <v>17</v>
      </c>
      <c r="C8" s="52"/>
      <c r="D8" s="52"/>
      <c r="E8" s="52"/>
      <c r="F8" s="52"/>
      <c r="G8" s="26" t="s">
        <v>13</v>
      </c>
      <c r="H8" s="27" t="s">
        <v>4</v>
      </c>
      <c r="I8" s="1"/>
      <c r="J8" s="1"/>
      <c r="K8" s="1"/>
      <c r="L8" s="1"/>
    </row>
    <row r="9" spans="1:12" ht="15" x14ac:dyDescent="0.2">
      <c r="A9" s="28" t="s">
        <v>18</v>
      </c>
      <c r="B9" s="53">
        <v>291</v>
      </c>
      <c r="C9" s="54"/>
      <c r="D9" s="54"/>
      <c r="E9" s="54"/>
      <c r="F9" s="54"/>
      <c r="G9" s="24"/>
      <c r="H9" s="29" t="s">
        <v>4</v>
      </c>
      <c r="I9" s="1"/>
      <c r="J9" s="1"/>
      <c r="K9" s="1"/>
      <c r="L9" s="1"/>
    </row>
    <row r="10" spans="1:12" ht="33" customHeight="1" x14ac:dyDescent="0.2">
      <c r="A10" s="28" t="s">
        <v>19</v>
      </c>
      <c r="B10" s="44" t="s">
        <v>17</v>
      </c>
      <c r="C10" s="45"/>
      <c r="D10" s="45"/>
      <c r="E10" s="45"/>
      <c r="F10" s="46"/>
      <c r="G10" s="19"/>
      <c r="H10" s="29" t="s">
        <v>4</v>
      </c>
      <c r="I10" s="1"/>
      <c r="J10" s="1"/>
      <c r="K10" s="1"/>
      <c r="L10" s="1"/>
    </row>
    <row r="11" spans="1:12" ht="15" x14ac:dyDescent="0.2">
      <c r="A11" s="28" t="s">
        <v>20</v>
      </c>
      <c r="B11" s="20">
        <v>4674</v>
      </c>
      <c r="C11" s="20">
        <v>5900</v>
      </c>
      <c r="D11" s="20">
        <v>5287</v>
      </c>
      <c r="E11" s="20"/>
      <c r="F11" s="20"/>
      <c r="G11" s="21">
        <f>SUM(B11:F11)/3</f>
        <v>5287</v>
      </c>
      <c r="H11" s="30"/>
      <c r="I11" s="1"/>
      <c r="J11" s="1"/>
      <c r="K11" s="1"/>
      <c r="L11" s="1"/>
    </row>
    <row r="12" spans="1:12" ht="15" x14ac:dyDescent="0.25">
      <c r="A12" s="31" t="s">
        <v>5</v>
      </c>
      <c r="B12" s="22">
        <f>B11*$B9</f>
        <v>1360134</v>
      </c>
      <c r="C12" s="22">
        <f>C11*$B9</f>
        <v>1716900</v>
      </c>
      <c r="D12" s="22">
        <f>D11*$B9</f>
        <v>1538517</v>
      </c>
      <c r="E12" s="22">
        <f>E11*$B9</f>
        <v>0</v>
      </c>
      <c r="F12" s="22">
        <f>F11*$B9</f>
        <v>0</v>
      </c>
      <c r="G12" s="22"/>
      <c r="H12" s="32">
        <f>G11*B9</f>
        <v>1538517</v>
      </c>
      <c r="I12" s="1"/>
      <c r="J12" s="1"/>
      <c r="K12" s="1"/>
      <c r="L12" s="1"/>
    </row>
    <row r="13" spans="1:12" ht="13.5" thickBot="1" x14ac:dyDescent="0.25">
      <c r="A13" s="33" t="s">
        <v>6</v>
      </c>
      <c r="B13" s="34">
        <f t="shared" ref="B13:E13" si="0">B12</f>
        <v>1360134</v>
      </c>
      <c r="C13" s="34">
        <f t="shared" si="0"/>
        <v>1716900</v>
      </c>
      <c r="D13" s="34">
        <f t="shared" si="0"/>
        <v>1538517</v>
      </c>
      <c r="E13" s="34">
        <f t="shared" si="0"/>
        <v>0</v>
      </c>
      <c r="F13" s="34">
        <f>F12</f>
        <v>0</v>
      </c>
      <c r="G13" s="35"/>
      <c r="H13" s="36"/>
      <c r="I13" s="1"/>
      <c r="J13" s="1"/>
      <c r="K13" s="1"/>
      <c r="L13" s="1"/>
    </row>
    <row r="14" spans="1:12" ht="30" customHeight="1" x14ac:dyDescent="0.2">
      <c r="A14" s="25" t="s">
        <v>21</v>
      </c>
      <c r="B14" s="52" t="s">
        <v>15</v>
      </c>
      <c r="C14" s="52"/>
      <c r="D14" s="52"/>
      <c r="E14" s="52"/>
      <c r="F14" s="52"/>
      <c r="G14" s="26" t="s">
        <v>13</v>
      </c>
      <c r="H14" s="27" t="s">
        <v>4</v>
      </c>
      <c r="I14" s="1"/>
      <c r="J14" s="1"/>
      <c r="K14" s="1"/>
      <c r="L14" s="1"/>
    </row>
    <row r="15" spans="1:12" ht="15" x14ac:dyDescent="0.2">
      <c r="A15" s="28" t="s">
        <v>18</v>
      </c>
      <c r="B15" s="53">
        <v>298</v>
      </c>
      <c r="C15" s="54"/>
      <c r="D15" s="54"/>
      <c r="E15" s="54"/>
      <c r="F15" s="54"/>
      <c r="G15" s="24"/>
      <c r="H15" s="29" t="s">
        <v>4</v>
      </c>
      <c r="I15" s="23"/>
      <c r="J15" s="1"/>
      <c r="K15" s="1"/>
      <c r="L15" s="1"/>
    </row>
    <row r="16" spans="1:12" ht="33" customHeight="1" x14ac:dyDescent="0.2">
      <c r="A16" s="28" t="s">
        <v>19</v>
      </c>
      <c r="B16" s="44" t="s">
        <v>15</v>
      </c>
      <c r="C16" s="45"/>
      <c r="D16" s="45"/>
      <c r="E16" s="45"/>
      <c r="F16" s="46"/>
      <c r="G16" s="19"/>
      <c r="H16" s="29" t="s">
        <v>4</v>
      </c>
      <c r="I16" s="1"/>
      <c r="J16" s="1"/>
      <c r="K16" s="1"/>
      <c r="L16" s="1"/>
    </row>
    <row r="17" spans="1:13" ht="15" x14ac:dyDescent="0.2">
      <c r="A17" s="28" t="s">
        <v>20</v>
      </c>
      <c r="B17" s="20">
        <v>1496</v>
      </c>
      <c r="C17" s="20">
        <v>1600</v>
      </c>
      <c r="D17" s="20">
        <v>1548</v>
      </c>
      <c r="E17" s="20"/>
      <c r="F17" s="20"/>
      <c r="G17" s="21">
        <f>SUM(B17:F17)/3</f>
        <v>1548</v>
      </c>
      <c r="H17" s="30"/>
      <c r="I17" s="1"/>
      <c r="J17" s="1"/>
      <c r="K17" s="1"/>
      <c r="L17" s="1"/>
    </row>
    <row r="18" spans="1:13" ht="15" x14ac:dyDescent="0.25">
      <c r="A18" s="31" t="s">
        <v>5</v>
      </c>
      <c r="B18" s="22">
        <f>B17*$B15</f>
        <v>445808</v>
      </c>
      <c r="C18" s="22">
        <f>C17*$B15</f>
        <v>476800</v>
      </c>
      <c r="D18" s="22">
        <f>D17*$B15</f>
        <v>461304</v>
      </c>
      <c r="E18" s="22">
        <f>E17*$B15</f>
        <v>0</v>
      </c>
      <c r="F18" s="22">
        <f>F17*$B15</f>
        <v>0</v>
      </c>
      <c r="G18" s="22"/>
      <c r="H18" s="32">
        <f>G17*B15</f>
        <v>461304</v>
      </c>
      <c r="I18" s="1"/>
      <c r="J18" s="1"/>
      <c r="K18" s="1"/>
      <c r="L18" s="1"/>
    </row>
    <row r="19" spans="1:13" ht="13.5" thickBot="1" x14ac:dyDescent="0.25">
      <c r="A19" s="33" t="s">
        <v>6</v>
      </c>
      <c r="B19" s="34">
        <f t="shared" ref="B19:E19" si="1">B18</f>
        <v>445808</v>
      </c>
      <c r="C19" s="34">
        <f t="shared" si="1"/>
        <v>476800</v>
      </c>
      <c r="D19" s="34">
        <f t="shared" si="1"/>
        <v>461304</v>
      </c>
      <c r="E19" s="34">
        <f t="shared" si="1"/>
        <v>0</v>
      </c>
      <c r="F19" s="34">
        <f>F18</f>
        <v>0</v>
      </c>
      <c r="G19" s="35"/>
      <c r="H19" s="36"/>
      <c r="I19" s="1"/>
      <c r="J19" s="1"/>
      <c r="K19" s="1"/>
      <c r="L19" s="1"/>
    </row>
    <row r="20" spans="1:13" s="39" customFormat="1" ht="21.75" customHeight="1" x14ac:dyDescent="0.2">
      <c r="A20" s="39" t="s">
        <v>14</v>
      </c>
      <c r="G20" s="40" t="s">
        <v>16</v>
      </c>
      <c r="H20" s="41">
        <f>H12+H18</f>
        <v>1999821</v>
      </c>
      <c r="I20" s="41"/>
      <c r="J20" s="41"/>
      <c r="K20" s="41"/>
      <c r="L20" s="41"/>
      <c r="M20" s="41"/>
    </row>
    <row r="21" spans="1:13" ht="15" x14ac:dyDescent="0.25">
      <c r="A21" s="37" t="s">
        <v>22</v>
      </c>
      <c r="B21" s="38" t="s">
        <v>23</v>
      </c>
      <c r="C21" s="38"/>
      <c r="D21" s="38"/>
      <c r="E21" s="38"/>
      <c r="F21" s="38"/>
      <c r="G21" s="38"/>
      <c r="H21" s="38"/>
    </row>
    <row r="22" spans="1:13" ht="15" x14ac:dyDescent="0.25">
      <c r="A22" s="37" t="s">
        <v>24</v>
      </c>
      <c r="B22" s="38" t="s">
        <v>25</v>
      </c>
      <c r="C22" s="38"/>
      <c r="D22" s="38"/>
      <c r="E22" s="38"/>
      <c r="F22" s="38"/>
      <c r="G22" s="38"/>
      <c r="H22" s="38"/>
    </row>
    <row r="23" spans="1:13" ht="15" x14ac:dyDescent="0.25">
      <c r="A23" s="37" t="s">
        <v>26</v>
      </c>
      <c r="B23" s="38" t="s">
        <v>27</v>
      </c>
      <c r="C23" s="38"/>
      <c r="D23" s="38"/>
      <c r="E23" s="38"/>
      <c r="F23" s="38"/>
      <c r="G23" s="38"/>
      <c r="H23" s="38"/>
    </row>
    <row r="24" spans="1:13" s="5" customFormat="1" ht="15" x14ac:dyDescent="0.25">
      <c r="A24" s="8"/>
      <c r="B24" s="8"/>
      <c r="C24" s="8"/>
      <c r="D24" s="8"/>
      <c r="E24" s="8"/>
      <c r="F24" s="8"/>
      <c r="G24" s="8"/>
      <c r="H24" s="8"/>
    </row>
    <row r="25" spans="1:13" x14ac:dyDescent="0.2">
      <c r="A25" s="1" t="s">
        <v>29</v>
      </c>
    </row>
    <row r="26" spans="1:13" ht="13.5" customHeight="1" x14ac:dyDescent="0.25">
      <c r="A26" s="42"/>
      <c r="B26" s="42"/>
      <c r="C26" s="42"/>
      <c r="D26" s="42"/>
      <c r="E26" s="42"/>
      <c r="F26" s="42"/>
      <c r="G26" s="9"/>
      <c r="H26" s="6"/>
      <c r="I26" s="1"/>
      <c r="J26" s="1"/>
      <c r="K26" s="1"/>
      <c r="L26" s="1"/>
    </row>
  </sheetData>
  <sheetProtection selectLockedCells="1" selectUnlockedCells="1"/>
  <mergeCells count="13">
    <mergeCell ref="A26:F26"/>
    <mergeCell ref="B6:F6"/>
    <mergeCell ref="B10:F10"/>
    <mergeCell ref="B16:F16"/>
    <mergeCell ref="C3:H3"/>
    <mergeCell ref="A4:B4"/>
    <mergeCell ref="C4:H4"/>
    <mergeCell ref="A5:B5"/>
    <mergeCell ref="C5:H5"/>
    <mergeCell ref="B8:F8"/>
    <mergeCell ref="B9:F9"/>
    <mergeCell ref="B14:F14"/>
    <mergeCell ref="B15:F15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УК</vt:lpstr>
      <vt:lpstr>УК!Заголовки_для_печати</vt:lpstr>
      <vt:lpstr>УК!Область_печати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Абаева Ирина Ивановна</cp:lastModifiedBy>
  <cp:lastPrinted>2018-12-03T06:54:55Z</cp:lastPrinted>
  <dcterms:created xsi:type="dcterms:W3CDTF">2012-04-02T10:33:59Z</dcterms:created>
  <dcterms:modified xsi:type="dcterms:W3CDTF">2018-12-03T06:55:51Z</dcterms:modified>
</cp:coreProperties>
</file>