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Главбух\Documents\работа\Подготовлено\фрукты, овощи, чеснок\"/>
    </mc:Choice>
  </mc:AlternateContent>
  <bookViews>
    <workbookView xWindow="0" yWindow="0" windowWidth="15345" windowHeight="6735"/>
  </bookViews>
  <sheets>
    <sheet name="молоко цельное" sheetId="14" r:id="rId1"/>
    <sheet name="Лист1" sheetId="15" r:id="rId2"/>
  </sheets>
  <definedNames>
    <definedName name="_xlnm.Print_Area" localSheetId="0">'молоко цельное'!$A$1:$N$43</definedName>
  </definedNames>
  <calcPr calcId="162913"/>
</workbook>
</file>

<file path=xl/calcChain.xml><?xml version="1.0" encoding="utf-8"?>
<calcChain xmlns="http://schemas.openxmlformats.org/spreadsheetml/2006/main">
  <c r="M25" i="14" l="1"/>
  <c r="M19" i="14"/>
  <c r="M27" i="14" l="1"/>
  <c r="M17" i="14"/>
  <c r="M15" i="14"/>
  <c r="M9" i="14"/>
  <c r="N30" i="14" l="1"/>
  <c r="N28" i="14"/>
  <c r="N24" i="14" l="1"/>
  <c r="N8" i="14"/>
  <c r="N10" i="14"/>
  <c r="N12" i="14"/>
  <c r="N14" i="14"/>
  <c r="N16" i="14"/>
  <c r="N18" i="14"/>
  <c r="N20" i="14"/>
  <c r="N22" i="14"/>
  <c r="N26" i="14"/>
  <c r="N31" i="14" l="1"/>
  <c r="K7" i="15"/>
  <c r="L8" i="15" l="1"/>
  <c r="L9" i="15" s="1"/>
</calcChain>
</file>

<file path=xl/sharedStrings.xml><?xml version="1.0" encoding="utf-8"?>
<sst xmlns="http://schemas.openxmlformats.org/spreadsheetml/2006/main" count="105" uniqueCount="67">
  <si>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</si>
  <si>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</si>
  <si>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</si>
  <si>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</si>
  <si>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</si>
  <si>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</si>
  <si>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</si>
  <si>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</si>
  <si>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</si>
  <si>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</si>
  <si>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</si>
  <si>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</si>
  <si>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</si>
  <si>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</si>
  <si>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</si>
  <si>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</si>
  <si>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</si>
  <si>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</si>
  <si>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</si>
  <si>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</si>
  <si>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</si>
  <si>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</si>
  <si>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</si>
  <si>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</si>
  <si>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</si>
  <si>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</si>
  <si>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</si>
  <si>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</si>
  <si>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</si>
  <si>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кг.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</si>
  <si>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</si>
  <si>
    <t>Груши</t>
  </si>
  <si>
    <t>Бананы</t>
  </si>
  <si>
    <t>Зеленый горошек консервированный</t>
  </si>
  <si>
    <t>Чеснок</t>
  </si>
  <si>
    <t>6*</t>
  </si>
  <si>
    <t>7*</t>
  </si>
  <si>
    <t>Кабачки</t>
  </si>
  <si>
    <t>Фасоль</t>
  </si>
  <si>
    <t>Кукуруза сахарная консервированная</t>
  </si>
  <si>
    <t>Лимоны</t>
  </si>
  <si>
    <t>Мандарины</t>
  </si>
  <si>
    <t>Апельсины</t>
  </si>
  <si>
    <t>Перец сладкий</t>
  </si>
  <si>
    <t>Свежий сладкий перец сорт высший. Плоды целые, здоровые чистые, свежие, без механических повреждений и повреждений                  вызванных низкой температурой, без излишней внешней влажности с плодоножками. Плоды плотные, способные выдержать транспортирование, погрузку, разгрузку и доставку к месту назначения. Запах свойственный   данному ботаническому сорту, без постороннего запаха , не  жгучим на вкус.  ГОСТ  Р55885-2013. Урожай  2018г</t>
  </si>
  <si>
    <t>Сорт высший. Консервы натуральные ,стерилизованные изготовлены из мозговых сортов зеленого горошка первый сорт, в банке не менее 400 г. и не более 425 гр., жестяная банка без вмятин, следов ржавчины, без признаков бомбажа. ГОСТ Р 54050-2010. Срок годности не менее 24 мес. и не более 36 мес.</t>
  </si>
  <si>
    <t>Кабачки свежие сорт высший. Плоды свежие, целые, чистые, здоровые, не увядшие, не с огрубевшей кожицей, с плодоножкой, без повреждений вредителями и болезнями . Мякоть сочная, плотная, без пустот и трещин, без перезревших семян. Размер плодов по длине без плодоножки от 7 до 16 см. Запах и вкус свойственные данному ботаническому сорту без постороннего запаха и привкуса. ГОСТ 31822-    2012 Урожай 2018г</t>
  </si>
  <si>
    <t>вх. 136 от 05.05.2018г</t>
  </si>
  <si>
    <t>вх. 134 от 05.05.2018г</t>
  </si>
  <si>
    <t>вх. 135 от 05.05.2018г</t>
  </si>
  <si>
    <t>вх. 150 от 30.05.2018г</t>
  </si>
  <si>
    <t>Сорт высший Консервы натуральные стерилизованные изготовленные из кукурузы   сахарной в зернах высшего сорта., не содержит ГМО. Зерна целые правильно срезанные, цвет золотистый или желтый, заливочная, жидкость молочного цвета, вкус и запах свойственный вареной сахарной кукурузе в стадии молочной спелости, без постороннего привкуса. Консистенция мягкая, однородная. Массовая доля зерен кукурузы составляет 60% от общей массы. .Жестяная  банка не должна иметь вмятин, следов ржавчины ,без признаков  бомбажа. Масса не менее 300 гр. и не более 450 гр. ГОСТ Р         53958-2010. Срок годности не менее 12мес. и не более 36мес.</t>
  </si>
  <si>
    <t>Луковицы вызревшие, твердые и плотные, здоровые, чистые, целые, не проросшие, без повреждений, без постороннего запаха и привкуса,  содержание нитратов в норме. ГОСТ Р 55909-2013. урожай 2018 г.</t>
  </si>
  <si>
    <t xml:space="preserve">Дата составления сводной  таблицы    </t>
  </si>
  <si>
    <t>вх. 142 от 05.05.2018г</t>
  </si>
  <si>
    <t>вх. 141 от 05.05.2018г</t>
  </si>
  <si>
    <t>вх. 140 от 05.05.2018г</t>
  </si>
  <si>
    <t>Огурцы консервированные</t>
  </si>
  <si>
    <t>Высший сорт Огурцы целые, чистые без плодоножек и остатков цветков, здоровые, не мятые, без механических повреждений. не содержат ГМО и консерванты. Вкус и запах слабокислый, умеренно соленый, свойственный  консервированным  овощам данного вида. Консистенция огурцов плотная. Массовая доля огурцов от массы нетто 55%. Стеклянная банка  не менее  720  гр. и не более 800 гр., банки без нарушения герметичности и без признаков бомбажа. . ГОСТ 31713-2012. Срок годности не менее 12 мес. И более 24 мес.</t>
  </si>
  <si>
    <t>Натуральная консервированная.  Сорт   высший Фасоль белая зерновая, натуральная, стерилизованная, не содержит ГМО. Масса фасоли в банке составляет 55% от общей массы, остальное рассол. Жестяная банка не должна иметь вмятин, следов ржавчины, без признаков бомбажа. Масса не менее 320 гр. и не более 500 гр. ГОСТ 54679-2011. Срок годности  не менее 12 мес. не более 36 мес.</t>
  </si>
  <si>
    <t>Ф.И.О.  Директор                                                                        В.В.Погребняк                    Подпись ______________________</t>
  </si>
  <si>
    <t>IV. Обоснование начальной (максимальной) цены гражданско-правового договора на поставку продуктов питания (фрукты, овощи, чеснок)</t>
  </si>
  <si>
    <t>Плоды свежие, целые, здоровые, чистые, без признаков порчи, без трещин, цвет светло-желтый, диаметр 71 мм и более. 1 категория   Сорт высший ГОСТ Р  53596-2009. урожай 2018г.</t>
  </si>
  <si>
    <t>Сорт высший Среднего размера, плоды чистые, здоровые, без постороннего запаха, без признаков порчи, диаметр не менее 40 мм. и не более 60 мм. ГОСТ Р 53596-2009. урожай 2018 г.</t>
  </si>
  <si>
    <t>Сорт высший. Плоды свежие, целые, чистые, плотные, неповрежденные, не вялые, не подмороженные, без признаков порчи, без постороннего запаха и привкуса. ГОСТ33499-2015. урожай 2018 г.</t>
  </si>
  <si>
    <t>1 категория. Сорт высший Среднего размера, диаметр не менее 60 мм., плоды свежие, целые, чистые, здоровые, без трещин, без постороннего запаха и привкуса, без признаков порчи. ГОСТ Р 53596-2009. Урожай 2018 г.</t>
  </si>
  <si>
    <t>Сорт Экстра. Плоды свежие, целые, чистые, плотные, неповрежденные, не вялые, не подмороженные, без признаков порчи, без постороннего привкуса и запаха. Вкус сладкий, запах спелых бананов. ГОСТ Р 51603-2000 урожай 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</si>
</sst>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80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7" fillId="2" borderId="0" xfId="0" applyFont="1" applyFill="1"/>
    <xf numFmtId="0" fontId="9" fillId="2" borderId="0" xfId="0" applyFont="1" applyFill="1"/>
    <xf numFmtId="43" fontId="11" fillId="2" borderId="1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3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justify" vertical="justify" wrapText="1"/>
    </xf>
    <xf numFmtId="0" fontId="11" fillId="2" borderId="1" xfId="0" applyFont="1" applyFill="1" applyBorder="1" applyAlignment="1">
      <alignment horizontal="justify" vertical="justify" wrapText="1"/>
    </xf>
    <xf numFmtId="0" fontId="7" fillId="2" borderId="0" xfId="0" applyFont="1" applyFill="1" applyBorder="1" applyAlignment="1">
      <alignment horizontal="justify" vertical="justify"/>
    </xf>
    <xf numFmtId="0" fontId="3" fillId="2" borderId="0" xfId="0" applyFont="1" applyFill="1" applyBorder="1" applyAlignment="1">
      <alignment horizontal="justify" vertical="justify" wrapText="1"/>
    </xf>
    <xf numFmtId="0" fontId="7" fillId="2" borderId="0" xfId="0" applyFont="1" applyFill="1" applyAlignment="1">
      <alignment horizontal="justify" vertical="justify"/>
    </xf>
    <xf numFmtId="0" fontId="0" fillId="2" borderId="0" xfId="0" applyFill="1" applyAlignment="1">
      <alignment horizontal="justify" vertical="justify"/>
    </xf>
    <xf numFmtId="0" fontId="4" fillId="2" borderId="1" xfId="0" applyFont="1" applyFill="1" applyBorder="1" applyAlignment="1">
      <alignment horizontal="left" vertical="center"/>
    </xf>
    <xf numFmtId="43" fontId="11" fillId="2" borderId="2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2" fontId="0" fillId="2" borderId="0" xfId="0" applyNumberFormat="1" applyFill="1"/>
    <xf numFmtId="0" fontId="8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justify" wrapText="1"/>
    </xf>
    <xf numFmtId="0" fontId="1" fillId="2" borderId="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/>
    </xf>
    <xf numFmtId="0" fontId="15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tabSelected="1" zoomScale="80" zoomScaleNormal="80" workbookViewId="0">
      <selection activeCell="C27" sqref="C27"/>
    </sheetView>
  </sheetViews>
  <sheetFormatPr defaultRowHeight="15" x14ac:dyDescent="0.25"/>
  <cols>
    <col min="1" max="1" width="6" style="22" customWidth="1"/>
    <col min="2" max="2" width="12.85546875" style="43" customWidth="1"/>
    <col min="3" max="3" width="50.140625" style="55" customWidth="1"/>
    <col min="4" max="4" width="7.140625" style="22" customWidth="1"/>
    <col min="5" max="5" width="7.42578125" style="22" customWidth="1"/>
    <col min="6" max="12" width="9.140625" style="22"/>
    <col min="13" max="13" width="10.28515625" style="22" customWidth="1"/>
    <col min="14" max="14" width="16.28515625" style="22" customWidth="1"/>
    <col min="15" max="16384" width="9.140625" style="22"/>
  </cols>
  <sheetData>
    <row r="1" spans="1:15" x14ac:dyDescent="0.25">
      <c r="A1" s="60" t="s">
        <v>61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5" s="23" customFormat="1" ht="12.75" x14ac:dyDescent="0.2">
      <c r="A2" s="67" t="s">
        <v>30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5" x14ac:dyDescent="0.25">
      <c r="A3" s="24"/>
      <c r="B3" s="38"/>
      <c r="C3" s="50"/>
      <c r="D3" s="25"/>
      <c r="E3" s="25"/>
      <c r="F3" s="25"/>
      <c r="G3" s="25"/>
      <c r="H3" s="45"/>
      <c r="I3" s="48"/>
      <c r="J3" s="48"/>
      <c r="K3" s="48"/>
      <c r="L3" s="25"/>
      <c r="M3" s="25"/>
      <c r="N3" s="25"/>
    </row>
    <row r="4" spans="1:15" ht="15.75" x14ac:dyDescent="0.25">
      <c r="A4" s="61" t="s">
        <v>28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</row>
    <row r="5" spans="1:15" x14ac:dyDescent="0.25">
      <c r="A5" s="62" t="s">
        <v>0</v>
      </c>
      <c r="B5" s="63" t="s">
        <v>9</v>
      </c>
      <c r="C5" s="65" t="s">
        <v>10</v>
      </c>
      <c r="D5" s="63" t="s">
        <v>11</v>
      </c>
      <c r="E5" s="63" t="s">
        <v>1</v>
      </c>
      <c r="F5" s="63" t="s">
        <v>2</v>
      </c>
      <c r="G5" s="63"/>
      <c r="H5" s="63"/>
      <c r="I5" s="63"/>
      <c r="J5" s="63"/>
      <c r="K5" s="63"/>
      <c r="L5" s="63"/>
      <c r="M5" s="64" t="s">
        <v>6</v>
      </c>
      <c r="N5" s="64" t="s">
        <v>7</v>
      </c>
    </row>
    <row r="6" spans="1:15" x14ac:dyDescent="0.25">
      <c r="A6" s="62"/>
      <c r="B6" s="64"/>
      <c r="C6" s="65"/>
      <c r="D6" s="63"/>
      <c r="E6" s="63"/>
      <c r="F6" s="26" t="s">
        <v>3</v>
      </c>
      <c r="G6" s="26" t="s">
        <v>4</v>
      </c>
      <c r="H6" s="46" t="s">
        <v>5</v>
      </c>
      <c r="I6" s="49" t="s">
        <v>13</v>
      </c>
      <c r="J6" s="49" t="s">
        <v>14</v>
      </c>
      <c r="K6" s="49" t="s">
        <v>35</v>
      </c>
      <c r="L6" s="26" t="s">
        <v>36</v>
      </c>
      <c r="M6" s="66"/>
      <c r="N6" s="66"/>
    </row>
    <row r="7" spans="1:15" ht="150" x14ac:dyDescent="0.25">
      <c r="A7" s="10">
        <v>1</v>
      </c>
      <c r="B7" s="11" t="s">
        <v>43</v>
      </c>
      <c r="C7" s="51" t="s">
        <v>44</v>
      </c>
      <c r="D7" s="27" t="s">
        <v>29</v>
      </c>
      <c r="E7" s="28">
        <v>20</v>
      </c>
      <c r="F7" s="29">
        <v>287</v>
      </c>
      <c r="G7" s="29">
        <v>280</v>
      </c>
      <c r="H7" s="29">
        <v>285</v>
      </c>
      <c r="I7" s="29">
        <v>0</v>
      </c>
      <c r="J7" s="29">
        <v>0</v>
      </c>
      <c r="K7" s="29">
        <v>0</v>
      </c>
      <c r="L7" s="29">
        <v>0</v>
      </c>
      <c r="M7" s="30">
        <v>284</v>
      </c>
      <c r="N7" s="37"/>
      <c r="O7" s="59"/>
    </row>
    <row r="8" spans="1:15" x14ac:dyDescent="0.25">
      <c r="A8" s="70" t="s">
        <v>12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37">
        <f t="shared" ref="N8:N26" si="0">M7*E7</f>
        <v>5680</v>
      </c>
    </row>
    <row r="9" spans="1:15" ht="60" x14ac:dyDescent="0.25">
      <c r="A9" s="10">
        <v>2</v>
      </c>
      <c r="B9" s="11" t="s">
        <v>42</v>
      </c>
      <c r="C9" s="51" t="s">
        <v>62</v>
      </c>
      <c r="D9" s="27" t="s">
        <v>29</v>
      </c>
      <c r="E9" s="28">
        <v>200</v>
      </c>
      <c r="F9" s="29">
        <v>207</v>
      </c>
      <c r="G9" s="29">
        <v>200</v>
      </c>
      <c r="H9" s="29">
        <v>205</v>
      </c>
      <c r="I9" s="29">
        <v>125</v>
      </c>
      <c r="J9" s="29">
        <v>0</v>
      </c>
      <c r="K9" s="29">
        <v>0</v>
      </c>
      <c r="L9" s="29">
        <v>0</v>
      </c>
      <c r="M9" s="30">
        <f>(F9+G9+H9+I9)/4</f>
        <v>184.25</v>
      </c>
      <c r="N9" s="37"/>
    </row>
    <row r="10" spans="1:15" x14ac:dyDescent="0.25">
      <c r="A10" s="70" t="s">
        <v>12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37">
        <f t="shared" si="0"/>
        <v>36850</v>
      </c>
    </row>
    <row r="11" spans="1:15" ht="60" x14ac:dyDescent="0.25">
      <c r="A11" s="10">
        <v>3</v>
      </c>
      <c r="B11" s="11" t="s">
        <v>41</v>
      </c>
      <c r="C11" s="51" t="s">
        <v>63</v>
      </c>
      <c r="D11" s="27" t="s">
        <v>29</v>
      </c>
      <c r="E11" s="28">
        <v>40</v>
      </c>
      <c r="F11" s="29">
        <v>207</v>
      </c>
      <c r="G11" s="29">
        <v>200</v>
      </c>
      <c r="H11" s="29">
        <v>205</v>
      </c>
      <c r="I11" s="29">
        <v>160</v>
      </c>
      <c r="J11" s="29">
        <v>0</v>
      </c>
      <c r="K11" s="29">
        <v>0</v>
      </c>
      <c r="L11" s="29">
        <v>0</v>
      </c>
      <c r="M11" s="30">
        <v>193</v>
      </c>
      <c r="N11" s="37"/>
    </row>
    <row r="12" spans="1:15" x14ac:dyDescent="0.25">
      <c r="A12" s="70" t="s">
        <v>12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37">
        <f t="shared" si="0"/>
        <v>7720</v>
      </c>
    </row>
    <row r="13" spans="1:15" ht="75" x14ac:dyDescent="0.25">
      <c r="A13" s="10">
        <v>4</v>
      </c>
      <c r="B13" s="11" t="s">
        <v>31</v>
      </c>
      <c r="C13" s="51" t="s">
        <v>64</v>
      </c>
      <c r="D13" s="27" t="s">
        <v>29</v>
      </c>
      <c r="E13" s="28">
        <v>100</v>
      </c>
      <c r="F13" s="29">
        <v>207</v>
      </c>
      <c r="G13" s="29">
        <v>200</v>
      </c>
      <c r="H13" s="29">
        <v>205</v>
      </c>
      <c r="I13" s="29">
        <v>0</v>
      </c>
      <c r="J13" s="29">
        <v>0</v>
      </c>
      <c r="K13" s="29">
        <v>0</v>
      </c>
      <c r="L13" s="29">
        <v>0</v>
      </c>
      <c r="M13" s="30">
        <v>204</v>
      </c>
      <c r="N13" s="37"/>
    </row>
    <row r="14" spans="1:15" x14ac:dyDescent="0.25">
      <c r="A14" s="70" t="s">
        <v>12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37">
        <f t="shared" si="0"/>
        <v>20400</v>
      </c>
    </row>
    <row r="15" spans="1:15" ht="75" x14ac:dyDescent="0.25">
      <c r="A15" s="10">
        <v>5</v>
      </c>
      <c r="B15" s="11" t="s">
        <v>32</v>
      </c>
      <c r="C15" s="51" t="s">
        <v>66</v>
      </c>
      <c r="D15" s="27" t="s">
        <v>29</v>
      </c>
      <c r="E15" s="28">
        <v>150</v>
      </c>
      <c r="F15" s="29">
        <v>157</v>
      </c>
      <c r="G15" s="29">
        <v>150</v>
      </c>
      <c r="H15" s="29">
        <v>155</v>
      </c>
      <c r="I15" s="29">
        <v>135</v>
      </c>
      <c r="J15" s="29">
        <v>0</v>
      </c>
      <c r="K15" s="29">
        <v>0</v>
      </c>
      <c r="L15" s="29">
        <v>0</v>
      </c>
      <c r="M15" s="30">
        <f>(F15+G15+H15+I15)/4</f>
        <v>149.25</v>
      </c>
      <c r="N15" s="37"/>
    </row>
    <row r="16" spans="1:15" x14ac:dyDescent="0.25">
      <c r="A16" s="70" t="s">
        <v>12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37">
        <f t="shared" si="0"/>
        <v>22387.5</v>
      </c>
    </row>
    <row r="17" spans="1:14" ht="75" x14ac:dyDescent="0.25">
      <c r="A17" s="10">
        <v>6</v>
      </c>
      <c r="B17" s="11" t="s">
        <v>40</v>
      </c>
      <c r="C17" s="51" t="s">
        <v>65</v>
      </c>
      <c r="D17" s="27" t="s">
        <v>29</v>
      </c>
      <c r="E17" s="28">
        <v>12</v>
      </c>
      <c r="F17" s="29">
        <v>237</v>
      </c>
      <c r="G17" s="29">
        <v>230</v>
      </c>
      <c r="H17" s="29">
        <v>235</v>
      </c>
      <c r="I17" s="29">
        <v>180</v>
      </c>
      <c r="J17" s="29">
        <v>0</v>
      </c>
      <c r="K17" s="29">
        <v>0</v>
      </c>
      <c r="L17" s="29">
        <v>0</v>
      </c>
      <c r="M17" s="30">
        <f>(F17+G17+H17+I17)/4</f>
        <v>220.5</v>
      </c>
      <c r="N17" s="37"/>
    </row>
    <row r="18" spans="1:14" x14ac:dyDescent="0.25">
      <c r="A18" s="70" t="s">
        <v>12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37">
        <f t="shared" si="0"/>
        <v>2646</v>
      </c>
    </row>
    <row r="19" spans="1:14" ht="210" x14ac:dyDescent="0.25">
      <c r="A19" s="10">
        <v>7</v>
      </c>
      <c r="B19" s="11" t="s">
        <v>39</v>
      </c>
      <c r="C19" s="51" t="s">
        <v>51</v>
      </c>
      <c r="D19" s="27" t="s">
        <v>18</v>
      </c>
      <c r="E19" s="28">
        <v>200</v>
      </c>
      <c r="F19" s="29">
        <v>0</v>
      </c>
      <c r="G19" s="29">
        <v>0</v>
      </c>
      <c r="H19" s="29">
        <v>0</v>
      </c>
      <c r="I19" s="29">
        <v>48</v>
      </c>
      <c r="J19" s="29">
        <v>38</v>
      </c>
      <c r="K19" s="29">
        <v>38</v>
      </c>
      <c r="L19" s="29">
        <v>40</v>
      </c>
      <c r="M19" s="30">
        <f>(L19+K19+J19+I19)/4</f>
        <v>41</v>
      </c>
      <c r="N19" s="37"/>
    </row>
    <row r="20" spans="1:14" x14ac:dyDescent="0.25">
      <c r="A20" s="70" t="s">
        <v>12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37">
        <f t="shared" si="0"/>
        <v>8200</v>
      </c>
    </row>
    <row r="21" spans="1:14" ht="120" x14ac:dyDescent="0.25">
      <c r="A21" s="10">
        <v>8</v>
      </c>
      <c r="B21" s="11" t="s">
        <v>38</v>
      </c>
      <c r="C21" s="51" t="s">
        <v>59</v>
      </c>
      <c r="D21" s="27" t="s">
        <v>18</v>
      </c>
      <c r="E21" s="28">
        <v>60</v>
      </c>
      <c r="F21" s="29">
        <v>0</v>
      </c>
      <c r="G21" s="29">
        <v>48</v>
      </c>
      <c r="H21" s="29">
        <v>0</v>
      </c>
      <c r="I21" s="29">
        <v>48</v>
      </c>
      <c r="J21" s="29">
        <v>0</v>
      </c>
      <c r="K21" s="29">
        <v>0</v>
      </c>
      <c r="L21" s="29">
        <v>48</v>
      </c>
      <c r="M21" s="30">
        <v>48</v>
      </c>
      <c r="N21" s="37"/>
    </row>
    <row r="22" spans="1:14" x14ac:dyDescent="0.25">
      <c r="A22" s="70" t="s">
        <v>12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37">
        <f t="shared" si="0"/>
        <v>2880</v>
      </c>
    </row>
    <row r="23" spans="1:14" ht="165" x14ac:dyDescent="0.25">
      <c r="A23" s="10">
        <v>9</v>
      </c>
      <c r="B23" s="11" t="s">
        <v>57</v>
      </c>
      <c r="C23" s="51" t="s">
        <v>58</v>
      </c>
      <c r="D23" s="27" t="s">
        <v>18</v>
      </c>
      <c r="E23" s="28">
        <v>200</v>
      </c>
      <c r="F23" s="29">
        <v>100</v>
      </c>
      <c r="G23" s="29">
        <v>0</v>
      </c>
      <c r="H23" s="29">
        <v>100</v>
      </c>
      <c r="I23" s="29">
        <v>100</v>
      </c>
      <c r="J23" s="29">
        <v>0</v>
      </c>
      <c r="K23" s="29">
        <v>0</v>
      </c>
      <c r="L23" s="29">
        <v>0</v>
      </c>
      <c r="M23" s="30">
        <v>100</v>
      </c>
      <c r="N23" s="37"/>
    </row>
    <row r="24" spans="1:14" x14ac:dyDescent="0.25">
      <c r="A24" s="70" t="s">
        <v>12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37">
        <f t="shared" si="0"/>
        <v>20000</v>
      </c>
    </row>
    <row r="25" spans="1:14" ht="105" x14ac:dyDescent="0.25">
      <c r="A25" s="10">
        <v>10</v>
      </c>
      <c r="B25" s="11" t="s">
        <v>33</v>
      </c>
      <c r="C25" s="51" t="s">
        <v>45</v>
      </c>
      <c r="D25" s="27" t="s">
        <v>18</v>
      </c>
      <c r="E25" s="28">
        <v>300</v>
      </c>
      <c r="F25" s="29">
        <v>0</v>
      </c>
      <c r="G25" s="29">
        <v>0</v>
      </c>
      <c r="H25" s="29">
        <v>0</v>
      </c>
      <c r="I25" s="29">
        <v>45</v>
      </c>
      <c r="J25" s="29">
        <v>38</v>
      </c>
      <c r="K25" s="29">
        <v>38</v>
      </c>
      <c r="L25" s="29">
        <v>40</v>
      </c>
      <c r="M25" s="30">
        <f>(L25+K25+J25+I25)/4</f>
        <v>40.25</v>
      </c>
      <c r="N25" s="37"/>
    </row>
    <row r="26" spans="1:14" x14ac:dyDescent="0.25">
      <c r="A26" s="70" t="s">
        <v>12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37">
        <f t="shared" si="0"/>
        <v>12075</v>
      </c>
    </row>
    <row r="27" spans="1:14" ht="75" x14ac:dyDescent="0.25">
      <c r="A27" s="10">
        <v>11</v>
      </c>
      <c r="B27" s="11" t="s">
        <v>34</v>
      </c>
      <c r="C27" s="51" t="s">
        <v>52</v>
      </c>
      <c r="D27" s="27" t="s">
        <v>29</v>
      </c>
      <c r="E27" s="28">
        <v>7</v>
      </c>
      <c r="F27" s="29">
        <v>257</v>
      </c>
      <c r="G27" s="29">
        <v>250</v>
      </c>
      <c r="H27" s="29">
        <v>255</v>
      </c>
      <c r="I27" s="29">
        <v>180</v>
      </c>
      <c r="J27" s="29">
        <v>0</v>
      </c>
      <c r="K27" s="29">
        <v>0</v>
      </c>
      <c r="L27" s="29">
        <v>0</v>
      </c>
      <c r="M27" s="30">
        <f>(F27+G27+H27+I27)/4</f>
        <v>235.5</v>
      </c>
      <c r="N27" s="37"/>
    </row>
    <row r="28" spans="1:14" x14ac:dyDescent="0.25">
      <c r="A28" s="70" t="s">
        <v>12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37">
        <f t="shared" ref="N28" si="1">M27*E27</f>
        <v>1648.5</v>
      </c>
    </row>
    <row r="29" spans="1:14" ht="150" x14ac:dyDescent="0.25">
      <c r="A29" s="10">
        <v>12</v>
      </c>
      <c r="B29" s="11" t="s">
        <v>37</v>
      </c>
      <c r="C29" s="51" t="s">
        <v>46</v>
      </c>
      <c r="D29" s="27" t="s">
        <v>29</v>
      </c>
      <c r="E29" s="28">
        <v>250</v>
      </c>
      <c r="F29" s="29">
        <v>257</v>
      </c>
      <c r="G29" s="29">
        <v>150</v>
      </c>
      <c r="H29" s="29">
        <v>255</v>
      </c>
      <c r="I29" s="29">
        <v>0</v>
      </c>
      <c r="J29" s="29">
        <v>0</v>
      </c>
      <c r="K29" s="29">
        <v>0</v>
      </c>
      <c r="L29" s="29">
        <v>0</v>
      </c>
      <c r="M29" s="30">
        <v>220.67</v>
      </c>
      <c r="N29" s="37"/>
    </row>
    <row r="30" spans="1:14" x14ac:dyDescent="0.25">
      <c r="A30" s="70" t="s">
        <v>12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37">
        <f t="shared" ref="N30" si="2">M29*E29</f>
        <v>55167.5</v>
      </c>
    </row>
    <row r="31" spans="1:14" x14ac:dyDescent="0.25">
      <c r="A31" s="58" t="s">
        <v>15</v>
      </c>
      <c r="B31" s="58"/>
      <c r="C31" s="56"/>
      <c r="D31" s="56"/>
      <c r="E31" s="71"/>
      <c r="F31" s="72"/>
      <c r="G31" s="72"/>
      <c r="H31" s="72"/>
      <c r="I31" s="72"/>
      <c r="J31" s="72"/>
      <c r="K31" s="72"/>
      <c r="L31" s="72"/>
      <c r="M31" s="73"/>
      <c r="N31" s="57">
        <f>N8+N10+N12+N14+N16+N18+N20+N22+N24+N26+N28+N30</f>
        <v>195654.5</v>
      </c>
    </row>
    <row r="32" spans="1:14" x14ac:dyDescent="0.25">
      <c r="A32" s="31"/>
      <c r="B32" s="40"/>
      <c r="C32" s="52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</row>
    <row r="33" spans="1:14" ht="15.75" x14ac:dyDescent="0.25">
      <c r="A33" s="32">
        <v>1</v>
      </c>
      <c r="B33" s="69" t="s">
        <v>47</v>
      </c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</row>
    <row r="34" spans="1:14" ht="15.75" customHeight="1" x14ac:dyDescent="0.25">
      <c r="A34" s="32">
        <v>2</v>
      </c>
      <c r="B34" s="69" t="s">
        <v>48</v>
      </c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</row>
    <row r="35" spans="1:14" ht="15.75" customHeight="1" x14ac:dyDescent="0.25">
      <c r="A35" s="32">
        <v>3</v>
      </c>
      <c r="B35" s="69" t="s">
        <v>49</v>
      </c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</row>
    <row r="36" spans="1:14" ht="15.75" customHeight="1" x14ac:dyDescent="0.25">
      <c r="A36" s="32">
        <v>4</v>
      </c>
      <c r="B36" s="69" t="s">
        <v>50</v>
      </c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</row>
    <row r="37" spans="1:14" ht="15.75" customHeight="1" x14ac:dyDescent="0.25">
      <c r="A37" s="32">
        <v>5</v>
      </c>
      <c r="B37" s="69" t="s">
        <v>55</v>
      </c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</row>
    <row r="38" spans="1:14" ht="15.75" customHeight="1" x14ac:dyDescent="0.25">
      <c r="A38" s="32">
        <v>6</v>
      </c>
      <c r="B38" s="69" t="s">
        <v>54</v>
      </c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</row>
    <row r="39" spans="1:14" ht="15.75" customHeight="1" x14ac:dyDescent="0.25">
      <c r="A39" s="32">
        <v>7</v>
      </c>
      <c r="B39" s="69" t="s">
        <v>56</v>
      </c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</row>
    <row r="40" spans="1:14" ht="15.75" x14ac:dyDescent="0.25">
      <c r="A40" s="32"/>
      <c r="B40" s="39"/>
      <c r="C40" s="53"/>
      <c r="D40" s="33"/>
      <c r="E40" s="33"/>
      <c r="F40" s="33"/>
      <c r="G40" s="33"/>
      <c r="H40" s="44"/>
      <c r="I40" s="47"/>
      <c r="J40" s="47"/>
      <c r="K40" s="47"/>
      <c r="L40" s="33"/>
      <c r="M40" s="33"/>
      <c r="N40" s="33"/>
    </row>
    <row r="41" spans="1:14" ht="15.75" x14ac:dyDescent="0.25">
      <c r="A41" s="34" t="s">
        <v>19</v>
      </c>
      <c r="B41" s="41"/>
      <c r="C41" s="54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</row>
    <row r="42" spans="1:14" ht="15.75" x14ac:dyDescent="0.25">
      <c r="A42" s="68" t="s">
        <v>60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</row>
    <row r="43" spans="1:14" ht="15.75" x14ac:dyDescent="0.25">
      <c r="A43" s="68" t="s">
        <v>53</v>
      </c>
      <c r="B43" s="68"/>
      <c r="C43" s="68"/>
      <c r="D43" s="36"/>
      <c r="E43" s="36"/>
      <c r="F43" s="36"/>
      <c r="G43" s="35"/>
      <c r="H43" s="35"/>
      <c r="I43" s="35"/>
      <c r="J43" s="35"/>
      <c r="K43" s="35"/>
      <c r="L43" s="35"/>
      <c r="M43" s="35"/>
      <c r="N43" s="35"/>
    </row>
    <row r="44" spans="1:14" x14ac:dyDescent="0.25">
      <c r="A44" s="35"/>
      <c r="B44" s="42"/>
      <c r="C44" s="54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</row>
    <row r="45" spans="1:14" x14ac:dyDescent="0.25">
      <c r="A45" s="35"/>
      <c r="B45" s="42"/>
      <c r="C45" s="54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</row>
    <row r="46" spans="1:14" x14ac:dyDescent="0.25">
      <c r="A46" s="35"/>
      <c r="B46" s="42"/>
      <c r="C46" s="54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</row>
    <row r="47" spans="1:14" x14ac:dyDescent="0.25">
      <c r="A47" s="35"/>
      <c r="B47" s="42"/>
      <c r="C47" s="54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</row>
    <row r="48" spans="1:14" x14ac:dyDescent="0.25">
      <c r="A48" s="35"/>
      <c r="B48" s="42"/>
      <c r="C48" s="54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</row>
    <row r="49" spans="1:14" x14ac:dyDescent="0.25">
      <c r="A49" s="35"/>
      <c r="B49" s="42"/>
      <c r="C49" s="54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</row>
  </sheetData>
  <mergeCells count="33">
    <mergeCell ref="E31:M31"/>
    <mergeCell ref="B39:N39"/>
    <mergeCell ref="B37:N37"/>
    <mergeCell ref="B38:N38"/>
    <mergeCell ref="A42:N42"/>
    <mergeCell ref="B36:N36"/>
    <mergeCell ref="A43:C43"/>
    <mergeCell ref="B33:N33"/>
    <mergeCell ref="A8:M8"/>
    <mergeCell ref="A26:M26"/>
    <mergeCell ref="A20:M20"/>
    <mergeCell ref="A22:M22"/>
    <mergeCell ref="A24:M24"/>
    <mergeCell ref="A10:M10"/>
    <mergeCell ref="A12:M12"/>
    <mergeCell ref="A14:M14"/>
    <mergeCell ref="A16:M16"/>
    <mergeCell ref="A18:M18"/>
    <mergeCell ref="B34:N34"/>
    <mergeCell ref="B35:N35"/>
    <mergeCell ref="A28:M28"/>
    <mergeCell ref="A30:M30"/>
    <mergeCell ref="A1:N1"/>
    <mergeCell ref="A4:N4"/>
    <mergeCell ref="A5:A6"/>
    <mergeCell ref="B5:B6"/>
    <mergeCell ref="C5:C6"/>
    <mergeCell ref="D5:D6"/>
    <mergeCell ref="E5:E6"/>
    <mergeCell ref="F5:L5"/>
    <mergeCell ref="M5:M6"/>
    <mergeCell ref="N5:N6"/>
    <mergeCell ref="A2:N2"/>
  </mergeCells>
  <pageMargins left="0.23622047244094491" right="0.23622047244094491" top="0.15748031496062992" bottom="0.15748031496062992" header="0.31496062992125984" footer="0.31496062992125984"/>
  <pageSetup paperSize="9" scale="82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75" t="s">
        <v>17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6" ht="28.5" customHeight="1" x14ac:dyDescent="0.25">
      <c r="A2" s="79" t="s">
        <v>27</v>
      </c>
      <c r="B2" s="79"/>
      <c r="C2" s="79"/>
      <c r="D2" s="79"/>
      <c r="E2" s="79"/>
      <c r="F2" s="79"/>
      <c r="G2" s="79"/>
      <c r="H2" s="79"/>
      <c r="I2" s="79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76" t="s">
        <v>0</v>
      </c>
      <c r="B5" s="77" t="s">
        <v>9</v>
      </c>
      <c r="C5" s="77" t="s">
        <v>10</v>
      </c>
      <c r="D5" s="77" t="s">
        <v>11</v>
      </c>
      <c r="E5" s="77" t="s">
        <v>1</v>
      </c>
      <c r="F5" s="77" t="s">
        <v>2</v>
      </c>
      <c r="G5" s="77"/>
      <c r="H5" s="77"/>
      <c r="I5" s="77"/>
      <c r="J5" s="77"/>
      <c r="K5" s="77" t="s">
        <v>6</v>
      </c>
      <c r="L5" s="77" t="s">
        <v>7</v>
      </c>
    </row>
    <row r="6" spans="1:16" ht="25.5" customHeight="1" x14ac:dyDescent="0.25">
      <c r="A6" s="76"/>
      <c r="B6" s="77"/>
      <c r="C6" s="77"/>
      <c r="D6" s="77"/>
      <c r="E6" s="77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77"/>
      <c r="L6" s="77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78" t="s">
        <v>12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4">
        <f>K7*E7</f>
        <v>231000</v>
      </c>
    </row>
    <row r="9" spans="1:16" x14ac:dyDescent="0.25">
      <c r="A9" s="78" t="s">
        <v>15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">
        <f>L8</f>
        <v>231000</v>
      </c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74" t="s">
        <v>21</v>
      </c>
      <c r="C11" s="74"/>
      <c r="D11" s="74"/>
      <c r="E11" s="74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74" t="s">
        <v>22</v>
      </c>
      <c r="C12" s="74"/>
      <c r="D12" s="74"/>
      <c r="E12" s="74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74" t="s">
        <v>23</v>
      </c>
      <c r="C13" s="74"/>
      <c r="D13" s="74"/>
      <c r="E13" s="74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74" t="s">
        <v>24</v>
      </c>
      <c r="C14" s="74"/>
      <c r="D14" s="74"/>
      <c r="E14" s="74"/>
      <c r="F14" s="14"/>
      <c r="G14" s="14"/>
      <c r="H14" s="14"/>
      <c r="I14" s="14"/>
      <c r="J14" s="14"/>
      <c r="K14" s="14"/>
      <c r="L14" s="14"/>
    </row>
    <row r="15" spans="1:16" ht="14.25" customHeight="1" x14ac:dyDescent="0.25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молоко цельное</vt:lpstr>
      <vt:lpstr>Лист1</vt:lpstr>
      <vt:lpstr>'молоко цельное'!Область_печати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Главбух</cp:lastModifiedBy>
  <cp:lastPrinted>2018-07-19T06:11:58Z</cp:lastPrinted>
  <dcterms:created xsi:type="dcterms:W3CDTF">2014-02-14T07:05:08Z</dcterms:created>
  <dcterms:modified xsi:type="dcterms:W3CDTF">2018-07-19T06:12:01Z</dcterms:modified>
</cp:coreProperties>
</file>