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45621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<sst xmlns="http://schemas.openxmlformats.org/spreadsheetml/2006/main" count="38" uniqueCount="35">
  <si>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</si>
  <si>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</si>
  <si>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</si>
  <si>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</si>
  <si>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</si>
  <si>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</si>
  <si>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</si>
  <si>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</si>
  <si>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</si>
  <si>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</si>
  <si>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</si>
  <si>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</si>
  <si>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</si>
  <si>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</si>
  <si>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</si>
  <si>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</si>
  <si>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</si>
  <si>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</si>
  <si>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</si>
  <si>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</si>
  <si>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</si>
  <si>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</si>
  <si>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</si>
  <si>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</si>
  <si>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</si>
  <si>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</si>
  <si>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Код ОКПД2:
63.11.13.000</t>
  </si>
  <si>
    <t>условная единица</t>
  </si>
  <si>
    <t>Дата составления: 12.05.2022</t>
  </si>
  <si>
    <t>оказание услуг по сопровождению программного обеспечения "Гранд-Смета проф"</t>
  </si>
  <si>
    <t>Оказание услуг по сопровождению программного обеспечения "Гранд-Смета проф"</t>
  </si>
  <si>
    <t xml:space="preserve">Сопровождение имеющегося программного обеспечения «Гранд-Смета проф» на 4 рабочих местах Заказчика сроком на 1 год, включает в себя:
1. Подписка на обновления версий программного комплекса «ГРАНД-Смета»;
2. Подписка на обновления базы данных «ГЭСН-2020, ФЕР-2020»;
3. База данных «Укрупнённые нормативы цены строительства (НЦС-2020)»;
4. Единовременная установка дополнений к базе данных «Справочники базовых цен на проектные работы для строительства».
</t>
  </si>
  <si>
    <t>коммерческое предложение от 23.11.2021 № 18</t>
  </si>
  <si>
    <t>коммерческое предложение от 23.11.2021 № б/н</t>
  </si>
  <si>
    <t>коммерческое предложение от 23.11.2021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</si>
</sst>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7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top" wrapText="1"/>
    </xf>
    <xf numFmtId="4" fontId="4" fillId="0" borderId="23" xfId="0" applyNumberFormat="1" applyFont="1" applyBorder="1" applyAlignment="1">
      <alignment vertical="top"/>
    </xf>
    <xf numFmtId="0" fontId="4" fillId="5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F21" sqref="F21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5"/>
    <col min="13" max="16384" width="11.5703125" style="3"/>
  </cols>
  <sheetData>
    <row r="1" spans="1:12" ht="15.75" x14ac:dyDescent="0.2">
      <c r="G1" s="36"/>
      <c r="H1" s="36" t="s">
        <v>25</v>
      </c>
    </row>
    <row r="2" spans="1:12" ht="15.75" x14ac:dyDescent="0.2">
      <c r="G2" s="36"/>
      <c r="H2" s="36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4" t="s">
        <v>23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21</v>
      </c>
      <c r="B7" s="55"/>
      <c r="C7" s="55" t="s">
        <v>22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12</v>
      </c>
      <c r="B8" s="57"/>
      <c r="C8" s="56" t="s">
        <v>29</v>
      </c>
      <c r="D8" s="56"/>
      <c r="E8" s="56"/>
      <c r="F8" s="56"/>
      <c r="G8" s="56"/>
      <c r="H8" s="56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7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6" t="s">
        <v>30</v>
      </c>
      <c r="C11" s="46"/>
      <c r="D11" s="46"/>
      <c r="E11" s="46"/>
      <c r="F11" s="46"/>
      <c r="G11" s="39" t="s">
        <v>26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0">
        <v>1</v>
      </c>
      <c r="C12" s="51"/>
      <c r="D12" s="51"/>
      <c r="E12" s="52" t="s">
        <v>27</v>
      </c>
      <c r="F12" s="53"/>
      <c r="G12" s="40"/>
      <c r="H12" s="17" t="s">
        <v>4</v>
      </c>
      <c r="I12" s="3"/>
      <c r="J12" s="3"/>
      <c r="K12" s="3"/>
      <c r="L12" s="3"/>
    </row>
    <row r="13" spans="1:12" ht="51.75" customHeight="1" x14ac:dyDescent="0.2">
      <c r="A13" s="18" t="s">
        <v>6</v>
      </c>
      <c r="B13" s="47" t="s">
        <v>31</v>
      </c>
      <c r="C13" s="48"/>
      <c r="D13" s="48"/>
      <c r="E13" s="48"/>
      <c r="F13" s="49"/>
      <c r="G13" s="41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2">
        <v>204400</v>
      </c>
      <c r="C14" s="42">
        <v>188000</v>
      </c>
      <c r="D14" s="42">
        <v>198400</v>
      </c>
      <c r="E14" s="19"/>
      <c r="F14" s="19"/>
      <c r="G14" s="38">
        <f>SUM(B14:F14)/3</f>
        <v>196933.33333333334</v>
      </c>
      <c r="H14" s="43">
        <v>196933</v>
      </c>
      <c r="I14" s="3"/>
      <c r="J14" s="3"/>
      <c r="K14" s="3"/>
      <c r="L14" s="3"/>
    </row>
    <row r="15" spans="1:12" ht="15.75" thickBot="1" x14ac:dyDescent="0.3">
      <c r="A15" s="20" t="s">
        <v>8</v>
      </c>
      <c r="B15" s="21">
        <f>B14*$B12</f>
        <v>204400</v>
      </c>
      <c r="C15" s="21">
        <f>C14*$B12</f>
        <v>188000</v>
      </c>
      <c r="D15" s="21">
        <f>D14*$B12</f>
        <v>198400</v>
      </c>
      <c r="E15" s="21">
        <f>E14*$B12</f>
        <v>0</v>
      </c>
      <c r="F15" s="21">
        <f>F14*$B12</f>
        <v>0</v>
      </c>
      <c r="G15" s="21"/>
      <c r="H15" s="22">
        <f>H14*$B12</f>
        <v>196933</v>
      </c>
      <c r="I15" s="3"/>
      <c r="J15" s="3"/>
      <c r="K15" s="3"/>
      <c r="L15" s="3"/>
    </row>
    <row r="16" spans="1:12" ht="13.5" thickBot="1" x14ac:dyDescent="0.25">
      <c r="A16" s="23" t="s">
        <v>9</v>
      </c>
      <c r="B16" s="24">
        <f>B15</f>
        <v>204400</v>
      </c>
      <c r="C16" s="24">
        <f t="shared" ref="C16:F16" si="0">C15</f>
        <v>188000</v>
      </c>
      <c r="D16" s="24">
        <f t="shared" si="0"/>
        <v>198400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26" t="s">
        <v>28</v>
      </c>
      <c r="B17" s="26"/>
      <c r="C17" s="26"/>
      <c r="D17" s="26"/>
      <c r="E17" s="26"/>
      <c r="F17" s="26"/>
      <c r="G17" s="27" t="s">
        <v>15</v>
      </c>
      <c r="H17" s="28">
        <f>H15</f>
        <v>196933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3" customFormat="1" ht="15" x14ac:dyDescent="0.25">
      <c r="A19" s="31" t="s">
        <v>18</v>
      </c>
      <c r="B19" s="44" t="s">
        <v>32</v>
      </c>
      <c r="C19" s="32"/>
      <c r="D19" s="32"/>
      <c r="E19" s="32"/>
      <c r="F19" s="32"/>
      <c r="G19" s="32"/>
      <c r="H19" s="32"/>
    </row>
    <row r="20" spans="1:13" s="33" customFormat="1" ht="15" x14ac:dyDescent="0.25">
      <c r="A20" s="31" t="s">
        <v>19</v>
      </c>
      <c r="B20" s="44" t="s">
        <v>33</v>
      </c>
      <c r="C20" s="32"/>
      <c r="D20" s="32"/>
      <c r="E20" s="32"/>
      <c r="F20" s="32"/>
      <c r="G20" s="32"/>
      <c r="H20" s="32"/>
    </row>
    <row r="21" spans="1:13" s="33" customFormat="1" ht="15" x14ac:dyDescent="0.25">
      <c r="A21" s="31" t="s">
        <v>20</v>
      </c>
      <c r="B21" s="44" t="s">
        <v>34</v>
      </c>
      <c r="C21" s="32"/>
      <c r="D21" s="32"/>
      <c r="E21" s="32"/>
      <c r="F21" s="32"/>
      <c r="G21" s="32"/>
      <c r="H21" s="32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16</v>
      </c>
      <c r="B23" s="34"/>
      <c r="C23" s="34"/>
      <c r="D23" s="34"/>
      <c r="E23" s="34"/>
      <c r="F23" s="34"/>
      <c r="G23" s="34"/>
      <c r="H23" s="27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A7:B7"/>
    <mergeCell ref="C7:H7"/>
    <mergeCell ref="C8:H8"/>
    <mergeCell ref="A8:B8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Ловыгина Наталья Борисовна</cp:lastModifiedBy>
  <cp:lastPrinted>2022-05-04T13:11:13Z</cp:lastPrinted>
  <dcterms:created xsi:type="dcterms:W3CDTF">2012-04-02T10:33:59Z</dcterms:created>
  <dcterms:modified xsi:type="dcterms:W3CDTF">2022-05-19T11:46:18Z</dcterms:modified>
</cp:coreProperties>
</file>