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смета'!$B$15</definedName>
    <definedName name="Ind" localSheetId="0">'Локальная смета'!$D$5</definedName>
    <definedName name="Obj" localSheetId="0">'Локальная смета'!#REF!</definedName>
    <definedName name="Obosn" localSheetId="0">'Локальная смета'!$B$11</definedName>
    <definedName name="SmPr" localSheetId="0">'Локальная смета'!$B$12</definedName>
    <definedName name="_xlnm.Print_Titles" localSheetId="0">'Локальная смета'!$22:$22</definedName>
  </definedNames>
  <calcPr calcId="145621"/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39" i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<sst xmlns="http://schemas.openxmlformats.org/spreadsheetml/2006/main" count="164" uniqueCount="138">
  <si>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</si>
  <si>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</si>
  <si>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</si>
  <si>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</si>
  <si>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</si>
  <si>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</si>
  <si>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</si>
  <si>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</si>
  <si>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</si>
  <si>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</si>
  <si>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</si>
  <si>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</si>
  <si>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</si>
  <si>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</si>
  <si>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</si>
  <si>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</si>
  <si>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</si>
  <si>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</si>
  <si>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</si>
  <si>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 xml:space="preserve">                                       Раздел 1. Монтажные работы</t>
  </si>
  <si>
    <r>
      <t>ТЕР01-01-004-05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</si>
  <si>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Разработка грунта в отвал экскаваторами "драглайн" или "обратная лопата" с ковшом вместимостью: 0,25 м3, группа грунтов 2
(1000 м3 грунта)</t>
    </r>
    <r>
      <rPr>
        <i/>
        <sz val="7"/>
        <rFont val="Arial"/>
        <family val="2"/>
        <charset val="204"/>
      </rPr>
      <t xml:space="preserve">
НР (1163 руб.): 100% от ФОТ
СП (582 руб.): 50% от ФОТ</t>
    </r>
  </si>
  <si>
    <t>10844,4
315,20</t>
  </si>
  <si>
    <t>10529,2
2044,26</t>
  </si>
  <si>
    <t>5191
1008</t>
  </si>
  <si>
    <r>
      <t>ТЕРм08-02-142-01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</si>
  <si>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НР (3053 руб.): 100% от ФОТ
СП (1984 руб.): 65% от ФОТ</t>
    </r>
  </si>
  <si>
    <r>
      <t>7,57</t>
    </r>
    <r>
      <rPr>
        <i/>
        <sz val="7"/>
        <rFont val="Arial"/>
        <family val="2"/>
        <charset val="204"/>
      </rPr>
      <t xml:space="preserve">
757/100</t>
    </r>
  </si>
  <si>
    <t>2715,5
200,42</t>
  </si>
  <si>
    <t>2511,07
202,89</t>
  </si>
  <si>
    <t>19009
1536</t>
  </si>
  <si>
    <r>
      <t>ТЕРм08-02-141-02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</si>
  <si>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Кабель до 35 кВ в готовых траншеях без покрытий, масса 1 м: до 2 кг
(100 м кабеля)</t>
    </r>
    <r>
      <rPr>
        <i/>
        <sz val="7"/>
        <rFont val="Arial"/>
        <family val="2"/>
        <charset val="204"/>
      </rPr>
      <t xml:space="preserve">
НР (4155 руб.): 100% от ФОТ
СП (2701 руб.): 65% от ФОТ</t>
    </r>
  </si>
  <si>
    <t>1612,28
414,15</t>
  </si>
  <si>
    <t>1059,53
134,79</t>
  </si>
  <si>
    <t>8021
1020</t>
  </si>
  <si>
    <r>
      <t>ТЕР22-01-011-03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</si>
  <si>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Укладка стальных водопроводных труб диаметром: 100 мм
(1 км трубопровода)</t>
    </r>
    <r>
      <rPr>
        <i/>
        <sz val="7"/>
        <rFont val="Arial"/>
        <family val="2"/>
        <charset val="204"/>
      </rPr>
      <t xml:space="preserve">
103 840,65 = 104 546,73 - 12 x 58,84
НР (1973 руб.): 137% от ФОТ
СП (1282 руб.): 89% от ФОТ</t>
    </r>
  </si>
  <si>
    <r>
      <t>0,11</t>
    </r>
    <r>
      <rPr>
        <i/>
        <sz val="7"/>
        <rFont val="Arial"/>
        <family val="2"/>
        <charset val="204"/>
      </rPr>
      <t xml:space="preserve">
110/1000</t>
    </r>
  </si>
  <si>
    <t>103840,65
11483,09</t>
  </si>
  <si>
    <t>8577,69
1607,08</t>
  </si>
  <si>
    <t>944
177</t>
  </si>
  <si>
    <r>
      <t>ТЕРм08-02-148-02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</si>
  <si>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Кабель до 35 кВ в проложенных трубах, блоках и коробах, масса 1 м кабеля: до 2 кг
(100 м кабеля)</t>
    </r>
    <r>
      <rPr>
        <i/>
        <sz val="7"/>
        <rFont val="Arial"/>
        <family val="2"/>
        <charset val="204"/>
      </rPr>
      <t xml:space="preserve">
НР (1615 руб.): 100% от ФОТ
СП (1050 руб.): 65% от ФОТ</t>
    </r>
  </si>
  <si>
    <r>
      <t>2,23</t>
    </r>
    <r>
      <rPr>
        <i/>
        <sz val="7"/>
        <rFont val="Arial"/>
        <family val="2"/>
        <charset val="204"/>
      </rPr>
      <t xml:space="preserve">
223/100</t>
    </r>
  </si>
  <si>
    <t>1976,07
553,21</t>
  </si>
  <si>
    <t>1310,72
170,97</t>
  </si>
  <si>
    <t>2923
381</t>
  </si>
  <si>
    <r>
      <t>ТЕР01-02-061-02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</si>
  <si>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НР (920 руб.): 84% от ФОТ
СП (493 руб.): 45% от ФОТ</t>
    </r>
  </si>
  <si>
    <t>2290,03
2290,03</t>
  </si>
  <si>
    <r>
      <t>ТЕР01-02-031-02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</si>
  <si>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Бурение ям глубиной до 2 м бурильно-крановыми машинами: на тракторе, группа грунтов 2
(100 ям)</t>
    </r>
    <r>
      <rPr>
        <i/>
        <sz val="7"/>
        <rFont val="Arial"/>
        <family val="2"/>
        <charset val="204"/>
      </rPr>
      <t xml:space="preserve">
НР (357 руб.): 84% от ФОТ
СП (191 руб.): 45% от ФОТ</t>
    </r>
  </si>
  <si>
    <t>6797,62
557,36</t>
  </si>
  <si>
    <t>6240,26
859,66</t>
  </si>
  <si>
    <t>1872
258</t>
  </si>
  <si>
    <r>
      <t>ТЕР09-03-001-02</t>
    </r>
    <r>
      <rPr>
        <i/>
        <sz val="9"/>
        <rFont val="Arial"/>
        <family val="2"/>
        <charset val="204"/>
      </rPr>
      <t xml:space="preserve">
Пр.рег.службы по тарифам ХМАО №44-нп от 08.07.2011</t>
    </r>
  </si>
  <si>
    <r>
      <t>Монтаж опорных плит с обработанной поверхностью массой: до 0,5 т
(1 т конструкций)</t>
    </r>
    <r>
      <rPr>
        <i/>
        <sz val="7"/>
        <rFont val="Arial"/>
        <family val="2"/>
        <charset val="204"/>
      </rPr>
      <t xml:space="preserve">
НР (2999 руб.): 95% от ФОТ
СП (2683 руб.): 85% от ФОТ</t>
    </r>
  </si>
  <si>
    <t>1816,86
474,01</t>
  </si>
  <si>
    <t>1215,86
188,81</t>
  </si>
  <si>
    <t>5792
899</t>
  </si>
  <si>
    <r>
      <t>ТЕР09-03-012-12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</si>
  <si>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Монтаж опорных стоек для пролетов: до 24 м
(1 т конструкций)</t>
    </r>
    <r>
      <rPr>
        <i/>
        <sz val="7"/>
        <rFont val="Arial"/>
        <family val="2"/>
        <charset val="204"/>
      </rPr>
      <t xml:space="preserve">
НР (2011 руб.): 95% от ФОТ
СП (1799 руб.): 85% от ФОТ</t>
    </r>
  </si>
  <si>
    <r>
      <t>7,68</t>
    </r>
    <r>
      <rPr>
        <i/>
        <sz val="7"/>
        <rFont val="Arial"/>
        <family val="2"/>
        <charset val="204"/>
      </rPr>
      <t xml:space="preserve">
7680/1000</t>
    </r>
  </si>
  <si>
    <t>981
185,64</t>
  </si>
  <si>
    <t>604,08
89,95</t>
  </si>
  <si>
    <t>4639
691</t>
  </si>
  <si>
    <r>
      <t>ТЕРм08-02-164-01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</si>
  <si>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Муфта мачтовая концевая металлическая для 3-4-жильного кабеля напряжением: до 1 кВ, сечение одной жилы до 35 мм2
(1 шт.)</t>
    </r>
    <r>
      <rPr>
        <i/>
        <sz val="7"/>
        <rFont val="Arial"/>
        <family val="2"/>
        <charset val="204"/>
      </rPr>
      <t xml:space="preserve">
НР (349 руб.): 100% от ФОТ
СП (227 руб.): 65% от ФОТ</t>
    </r>
  </si>
  <si>
    <t>1065,1
221,59</t>
  </si>
  <si>
    <t>803,94
126,86</t>
  </si>
  <si>
    <t>804
127</t>
  </si>
  <si>
    <r>
      <t>ТЕРм08-02-166-02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</si>
  <si>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Муфта соединительная свинцовая с защитным кожухом для кабеля напряжением до 10 кВ: с заливкой кожуха массой, сечение жил до 35 мм2
(1 шт.)</t>
    </r>
    <r>
      <rPr>
        <i/>
        <sz val="7"/>
        <rFont val="Arial"/>
        <family val="2"/>
        <charset val="204"/>
      </rPr>
      <t xml:space="preserve">
НР (8593 руб.): 100% от ФОТ
СП (5585 руб.): 65% от ФОТ</t>
    </r>
  </si>
  <si>
    <r>
      <t>33</t>
    </r>
    <r>
      <rPr>
        <i/>
        <sz val="7"/>
        <rFont val="Arial"/>
        <family val="2"/>
        <charset val="204"/>
      </rPr>
      <t xml:space="preserve">
31+2</t>
    </r>
  </si>
  <si>
    <t>336,23
258,77</t>
  </si>
  <si>
    <t>20,13
1,63</t>
  </si>
  <si>
    <t>664
54</t>
  </si>
  <si>
    <r>
      <t>ТЕРм08-03-596-05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</si>
  <si>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Прожектор, отдельно устанавливаемый: на кронштейне, установленном на опоре, с лампой мощностью 500 Вт
(100 шт.)</t>
    </r>
    <r>
      <rPr>
        <i/>
        <sz val="7"/>
        <rFont val="Arial"/>
        <family val="2"/>
        <charset val="204"/>
      </rPr>
      <t xml:space="preserve">
НР (6287 руб.): 100% от ФОТ
СП (4087 руб.): 65% от ФОТ</t>
    </r>
  </si>
  <si>
    <r>
      <t>0,38</t>
    </r>
    <r>
      <rPr>
        <i/>
        <sz val="7"/>
        <rFont val="Arial"/>
        <family val="2"/>
        <charset val="204"/>
      </rPr>
      <t xml:space="preserve">
(26+12)/100</t>
    </r>
  </si>
  <si>
    <t>68387,02
10777,90</t>
  </si>
  <si>
    <t>36758,92
5766,81</t>
  </si>
  <si>
    <t>13968
2191</t>
  </si>
  <si>
    <r>
      <t>ТЕРм08-03-526-01</t>
    </r>
    <r>
      <rPr>
        <i/>
        <sz val="9"/>
        <rFont val="Arial"/>
        <family val="2"/>
        <charset val="204"/>
      </rPr>
      <t xml:space="preserve">
И2-Приказ Минстроя России от 14.03.14 №97/пр</t>
    </r>
  </si>
  <si>
    <r>
      <t>Автомат одно-, двух-, трехполюсный, устанавливаемый на конструкции: на стене или колонне, на ток до 25 А
(1 шт.)</t>
    </r>
    <r>
      <rPr>
        <i/>
        <sz val="7"/>
        <rFont val="Arial"/>
        <family val="2"/>
        <charset val="204"/>
      </rPr>
      <t xml:space="preserve">
НР (1399 руб.): 100% от ФОТ
СП (909 руб.): 65% от ФОТ</t>
    </r>
  </si>
  <si>
    <t>126,79
46,63</t>
  </si>
  <si>
    <t xml:space="preserve">                                       Раздел 2. Материалы и оборудование</t>
  </si>
  <si>
    <t>Прайс-лист</t>
  </si>
  <si>
    <r>
      <t>ТСЦ-408-0122</t>
    </r>
    <r>
      <rPr>
        <i/>
        <sz val="9"/>
        <rFont val="Arial"/>
        <family val="2"/>
        <charset val="204"/>
      </rPr>
      <t xml:space="preserve">
Пр.рег.службы по тарифам ХМАО №44-нп от 08.07.2011</t>
    </r>
  </si>
  <si>
    <t>Песок природный для строительных: работ средний
(м3)</t>
  </si>
  <si>
    <t>Итого прямые затраты по смете в ценах 2001г.</t>
  </si>
  <si>
    <t>63888
8342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</si>
  <si>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</si>
  <si>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</si>
  <si>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</si>
  <si>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</si>
  <si>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</si>
  <si>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</si>
  <si>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</si>
  <si>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</si>
  <si>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</si>
  <si>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</si>
  <si>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</si>
  <si>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</si>
  <si>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</si>
  <si>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___________________________550,000</t>
  </si>
  <si>
    <t>тыс. руб.</t>
  </si>
  <si>
    <t>___________________________34,848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</si>
  <si>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</si>
  <si>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</si>
  <si>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_______________________________________________________________________________________________886,56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</si>
  <si>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</si>
  <si>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</si>
  <si>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</si>
  <si>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_______________________________________________________________________________________________121,114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</si>
  <si>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</si>
  <si>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_______________________________________________________________________________________________428,886</t>
  </si>
  <si>
    <t>Физкультурно-спортивный комплекс с универсальным игровым залом в городе Югорске</t>
  </si>
  <si>
    <t>ЛОКАЛЬНЫЙ СМЕТНЫЙ РАСЧЕТ № 04-01-01</t>
  </si>
  <si>
    <t>Наружные сети электроснабжения</t>
  </si>
  <si>
    <t>Составлен(а) в ценах 2001 г.</t>
  </si>
  <si>
    <t>Составил: _________________________________________</t>
  </si>
  <si>
    <t>Проверил: _________________________________________</t>
  </si>
  <si>
    <t>Основание: ХМСПБ-28-14-ИОС.ЭС.1</t>
  </si>
  <si>
    <t>Кабель силовой АВБбШв 5х35
(м)</t>
  </si>
  <si>
    <r>
      <t>Кабель силовой АВБбШв 3х4
(м)</t>
    </r>
    <r>
      <rPr>
        <i/>
        <sz val="7"/>
        <rFont val="Arial"/>
        <family val="2"/>
        <charset val="204"/>
      </rPr>
      <t xml:space="preserve">
</t>
    </r>
  </si>
  <si>
    <r>
      <t>Муфта концевая для кабеля сеч. 35 мм
(шт)</t>
    </r>
    <r>
      <rPr>
        <i/>
        <sz val="7"/>
        <rFont val="Arial"/>
        <family val="2"/>
        <charset val="204"/>
      </rPr>
      <t xml:space="preserve">
</t>
    </r>
  </si>
  <si>
    <r>
      <t>Муфта соединительная для кабеля сеч. 35 мм
(шт)</t>
    </r>
    <r>
      <rPr>
        <i/>
        <sz val="7"/>
        <rFont val="Arial"/>
        <family val="2"/>
        <charset val="204"/>
      </rPr>
      <t xml:space="preserve">
</t>
    </r>
  </si>
  <si>
    <r>
      <t>Муфта ответвительная для кабеля сеч. 35 мм
(шт)</t>
    </r>
    <r>
      <rPr>
        <i/>
        <sz val="7"/>
        <rFont val="Arial"/>
        <family val="2"/>
        <charset val="204"/>
      </rPr>
      <t xml:space="preserve">
</t>
    </r>
  </si>
  <si>
    <r>
      <t>Опора освещения консольная высотой 10 м 
(шт)</t>
    </r>
    <r>
      <rPr>
        <i/>
        <sz val="7"/>
        <rFont val="Arial"/>
        <family val="2"/>
        <charset val="204"/>
      </rPr>
      <t xml:space="preserve">
</t>
    </r>
  </si>
  <si>
    <r>
      <t>Автоматический выключатель, 2р, 2А
(шт)</t>
    </r>
    <r>
      <rPr>
        <i/>
        <sz val="7"/>
        <rFont val="Arial"/>
        <family val="2"/>
        <charset val="204"/>
      </rPr>
      <t xml:space="preserve">
</t>
    </r>
  </si>
  <si>
    <r>
      <t>Опора освещения консольная высотой 11 м 
(шт)</t>
    </r>
    <r>
      <rPr>
        <i/>
        <sz val="7"/>
        <rFont val="Arial"/>
        <family val="2"/>
        <charset val="204"/>
      </rPr>
      <t xml:space="preserve">
</t>
    </r>
  </si>
  <si>
    <r>
      <t>Опора освещения садово-парковая высотой 1,66 м 
(шт)</t>
    </r>
    <r>
      <rPr>
        <i/>
        <sz val="7"/>
        <rFont val="Arial"/>
        <family val="2"/>
        <charset val="204"/>
      </rPr>
      <t xml:space="preserve">
</t>
    </r>
  </si>
  <si>
    <r>
      <t>Фундамент под опору 
(шт)</t>
    </r>
    <r>
      <rPr>
        <i/>
        <sz val="7"/>
        <rFont val="Arial"/>
        <family val="2"/>
        <charset val="204"/>
      </rPr>
      <t xml:space="preserve">
</t>
    </r>
  </si>
  <si>
    <r>
      <t>Светодиодный светильник для опор 
(шт)</t>
    </r>
    <r>
      <rPr>
        <i/>
        <sz val="7"/>
        <rFont val="Arial"/>
        <family val="2"/>
        <charset val="204"/>
      </rPr>
      <t xml:space="preserve">
</t>
    </r>
  </si>
  <si>
    <r>
      <t>Компактная люминисцентная лампа
(шт)</t>
    </r>
    <r>
      <rPr>
        <i/>
        <sz val="7"/>
        <rFont val="Arial"/>
        <family val="2"/>
        <charset val="204"/>
      </rPr>
      <t xml:space="preserve">
</t>
    </r>
  </si>
  <si>
    <t>Труба стальная электросварная 108х3,5 мм
(м)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</si>
</sst>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7" fillId="0" borderId="2" xfId="0" applyFont="1" applyBorder="1" applyAlignment="1">
      <alignment horizontal="center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49" fontId="5" fillId="0" borderId="2" xfId="0" applyNumberFormat="1" applyFont="1" applyBorder="1"/>
    <xf numFmtId="0" fontId="5" fillId="0" borderId="2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righ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Alignment="1"/>
    <xf numFmtId="0" fontId="3" fillId="0" borderId="3" xfId="0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49" fontId="4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11" fillId="0" borderId="3" xfId="0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43"/>
  <sheetViews>
    <sheetView showGridLines="0" tabSelected="1" topLeftCell="A52" zoomScaleNormal="100" zoomScaleSheetLayoutView="75" workbookViewId="0">
      <selection activeCell="B41" sqref="B41"/>
    </sheetView>
  </sheetViews>
  <sheetFormatPr defaultRowHeight="12.75" outlineLevelRow="2" x14ac:dyDescent="0.2"/>
  <cols>
    <col min="1" max="1" width="3.5703125" style="31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6" width="8.7109375" style="5" customWidth="1"/>
    <col min="7" max="7" width="11" style="5" customWidth="1"/>
    <col min="8" max="10" width="8.7109375" style="5" customWidth="1"/>
    <col min="11" max="11" width="11" style="5" customWidth="1"/>
    <col min="12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7" outlineLevel="2" x14ac:dyDescent="0.2">
      <c r="A1" s="59"/>
      <c r="B1" s="48"/>
      <c r="C1" s="49"/>
      <c r="D1" s="50"/>
      <c r="E1" s="51"/>
      <c r="F1" s="52"/>
      <c r="G1" s="52"/>
      <c r="H1" s="52"/>
      <c r="I1" s="52"/>
      <c r="J1" s="59"/>
      <c r="K1" s="52"/>
      <c r="L1" s="52"/>
      <c r="M1" s="52"/>
      <c r="N1" s="52"/>
      <c r="O1" s="52"/>
      <c r="P1" s="52"/>
      <c r="Q1" s="52"/>
    </row>
    <row r="2" spans="1:17" ht="14.25" outlineLevel="1" x14ac:dyDescent="0.2">
      <c r="A2" s="50"/>
      <c r="B2" s="47"/>
      <c r="C2" s="52"/>
      <c r="D2" s="60" t="s">
        <v>118</v>
      </c>
      <c r="E2" s="52"/>
      <c r="F2" s="61"/>
      <c r="G2" s="61"/>
      <c r="H2" s="61"/>
      <c r="I2" s="61"/>
      <c r="J2" s="61"/>
      <c r="K2" s="47"/>
      <c r="L2" s="47"/>
      <c r="M2" s="47"/>
      <c r="N2" s="47"/>
      <c r="O2" s="53"/>
      <c r="P2" s="53"/>
      <c r="Q2" s="53"/>
    </row>
    <row r="3" spans="1:17" outlineLevel="1" x14ac:dyDescent="0.2">
      <c r="A3" s="50"/>
      <c r="B3" s="54"/>
      <c r="C3" s="62"/>
      <c r="D3" s="55" t="s">
        <v>0</v>
      </c>
      <c r="E3" s="56"/>
      <c r="F3" s="63"/>
      <c r="G3" s="63"/>
      <c r="H3" s="64"/>
      <c r="I3" s="47"/>
      <c r="J3" s="47"/>
      <c r="K3" s="47"/>
      <c r="L3" s="47"/>
      <c r="M3" s="47"/>
      <c r="N3" s="47"/>
      <c r="O3" s="53"/>
      <c r="P3" s="53"/>
      <c r="Q3" s="53"/>
    </row>
    <row r="4" spans="1:17" x14ac:dyDescent="0.2">
      <c r="A4" s="3"/>
      <c r="B4" s="8"/>
      <c r="C4" s="5"/>
      <c r="D4" s="5"/>
      <c r="E4" s="5"/>
      <c r="P4" s="6"/>
      <c r="Q4" s="6"/>
    </row>
    <row r="5" spans="1:17" ht="15.75" x14ac:dyDescent="0.2">
      <c r="A5" s="3"/>
      <c r="B5" s="8"/>
      <c r="C5" s="5"/>
      <c r="D5" s="9" t="s">
        <v>119</v>
      </c>
      <c r="F5" s="10"/>
      <c r="G5" s="10"/>
      <c r="H5" s="10"/>
      <c r="P5" s="6"/>
      <c r="Q5" s="6"/>
    </row>
    <row r="6" spans="1:17" x14ac:dyDescent="0.2">
      <c r="A6" s="3"/>
      <c r="B6" s="8"/>
      <c r="C6" s="5"/>
      <c r="D6" s="11" t="s">
        <v>1</v>
      </c>
      <c r="F6" s="12"/>
      <c r="G6" s="12"/>
      <c r="H6" s="12"/>
      <c r="P6" s="6"/>
      <c r="Q6" s="6"/>
    </row>
    <row r="7" spans="1:17" x14ac:dyDescent="0.2">
      <c r="A7" s="13"/>
      <c r="B7" s="14"/>
      <c r="C7" s="15"/>
      <c r="D7" s="15"/>
      <c r="E7" s="15"/>
      <c r="F7" s="15"/>
      <c r="G7" s="15"/>
      <c r="H7" s="15"/>
      <c r="I7" s="15"/>
      <c r="J7" s="15"/>
      <c r="P7" s="6"/>
      <c r="Q7" s="6"/>
    </row>
    <row r="8" spans="1:17" x14ac:dyDescent="0.2">
      <c r="A8" s="16" t="s">
        <v>2</v>
      </c>
      <c r="B8" s="17" t="s">
        <v>120</v>
      </c>
      <c r="C8" s="15"/>
      <c r="D8" s="11"/>
      <c r="E8" s="18"/>
      <c r="F8" s="15"/>
      <c r="G8" s="15"/>
      <c r="H8" s="15"/>
      <c r="I8" s="15"/>
      <c r="J8" s="18"/>
      <c r="O8" s="6"/>
      <c r="P8" s="6"/>
      <c r="Q8" s="6"/>
    </row>
    <row r="9" spans="1:17" x14ac:dyDescent="0.2">
      <c r="A9" s="13"/>
      <c r="B9" s="19"/>
      <c r="C9" s="20"/>
      <c r="D9" s="7" t="s">
        <v>3</v>
      </c>
      <c r="E9" s="16"/>
      <c r="F9" s="7"/>
      <c r="G9" s="7"/>
      <c r="H9" s="7"/>
      <c r="I9" s="20"/>
      <c r="J9" s="21"/>
      <c r="P9" s="6"/>
      <c r="Q9" s="6"/>
    </row>
    <row r="10" spans="1:17" x14ac:dyDescent="0.2">
      <c r="A10" s="6"/>
      <c r="B10" s="22"/>
      <c r="C10" s="15"/>
      <c r="D10" s="15"/>
      <c r="E10" s="15"/>
      <c r="F10" s="15"/>
      <c r="G10" s="15"/>
      <c r="H10" s="15"/>
      <c r="I10" s="15"/>
      <c r="J10" s="15"/>
      <c r="O10" s="6"/>
      <c r="P10" s="6"/>
      <c r="Q10" s="6"/>
    </row>
    <row r="11" spans="1:17" ht="14.25" x14ac:dyDescent="0.2">
      <c r="A11" s="11"/>
      <c r="B11" s="23" t="s">
        <v>124</v>
      </c>
      <c r="C11" s="24"/>
      <c r="D11" s="21"/>
      <c r="E11" s="21"/>
      <c r="F11" s="25"/>
      <c r="G11" s="25"/>
      <c r="H11" s="25"/>
      <c r="I11" s="26"/>
      <c r="J11" s="15"/>
      <c r="K11" s="27"/>
      <c r="P11" s="28"/>
      <c r="Q11" s="6"/>
    </row>
    <row r="12" spans="1:17" x14ac:dyDescent="0.2">
      <c r="A12" s="11"/>
      <c r="B12" s="23" t="s">
        <v>113</v>
      </c>
      <c r="C12" s="29"/>
      <c r="D12" s="73" t="s">
        <v>106</v>
      </c>
      <c r="E12" s="74"/>
      <c r="F12" s="38" t="s">
        <v>107</v>
      </c>
      <c r="G12" s="25"/>
      <c r="I12" s="26"/>
      <c r="J12" s="15"/>
      <c r="P12" s="6"/>
      <c r="Q12" s="6"/>
    </row>
    <row r="13" spans="1:17" outlineLevel="1" x14ac:dyDescent="0.2">
      <c r="A13" s="11"/>
      <c r="B13" s="23" t="s">
        <v>116</v>
      </c>
      <c r="C13" s="29"/>
      <c r="D13" s="73" t="s">
        <v>117</v>
      </c>
      <c r="E13" s="74"/>
      <c r="F13" s="38" t="s">
        <v>107</v>
      </c>
      <c r="G13" s="25"/>
      <c r="I13" s="26"/>
      <c r="J13" s="15"/>
      <c r="P13" s="6"/>
      <c r="Q13" s="6"/>
    </row>
    <row r="14" spans="1:17" outlineLevel="1" x14ac:dyDescent="0.2">
      <c r="A14" s="11"/>
      <c r="B14" s="23" t="s">
        <v>114</v>
      </c>
      <c r="C14" s="29"/>
      <c r="D14" s="73" t="s">
        <v>115</v>
      </c>
      <c r="E14" s="74"/>
      <c r="F14" s="38" t="s">
        <v>107</v>
      </c>
      <c r="G14" s="25"/>
      <c r="I14" s="26"/>
      <c r="J14" s="15"/>
      <c r="P14" s="6"/>
      <c r="Q14" s="6"/>
    </row>
    <row r="15" spans="1:17" x14ac:dyDescent="0.2">
      <c r="A15" s="11"/>
      <c r="B15" s="23" t="s">
        <v>109</v>
      </c>
      <c r="C15" s="29"/>
      <c r="D15" s="75" t="s">
        <v>108</v>
      </c>
      <c r="E15" s="74"/>
      <c r="F15" s="25" t="s">
        <v>107</v>
      </c>
      <c r="G15" s="25"/>
      <c r="I15" s="26"/>
      <c r="J15" s="15"/>
      <c r="P15" s="6"/>
      <c r="Q15" s="6"/>
    </row>
    <row r="16" spans="1:17" outlineLevel="1" x14ac:dyDescent="0.2">
      <c r="A16" s="11"/>
      <c r="B16" s="23" t="s">
        <v>110</v>
      </c>
      <c r="C16" s="29"/>
      <c r="D16" s="75" t="s">
        <v>111</v>
      </c>
      <c r="E16" s="74"/>
      <c r="F16" s="25" t="s">
        <v>112</v>
      </c>
      <c r="G16" s="25"/>
      <c r="I16" s="26"/>
      <c r="J16" s="15"/>
      <c r="P16" s="6"/>
      <c r="Q16" s="6"/>
    </row>
    <row r="17" spans="1:18" x14ac:dyDescent="0.2">
      <c r="A17" s="11"/>
      <c r="B17" s="39" t="s">
        <v>121</v>
      </c>
      <c r="C17" s="30"/>
      <c r="D17" s="15"/>
      <c r="E17" s="15"/>
      <c r="F17" s="15"/>
      <c r="G17" s="15"/>
      <c r="H17" s="15"/>
      <c r="I17" s="15"/>
      <c r="J17" s="15"/>
      <c r="P17" s="6"/>
      <c r="Q17" s="6"/>
    </row>
    <row r="18" spans="1:18" x14ac:dyDescent="0.2">
      <c r="E18" s="5"/>
    </row>
    <row r="19" spans="1:18" s="33" customFormat="1" ht="22.5" customHeight="1" x14ac:dyDescent="0.2">
      <c r="A19" s="66" t="s">
        <v>4</v>
      </c>
      <c r="B19" s="70" t="s">
        <v>6</v>
      </c>
      <c r="C19" s="66" t="s">
        <v>7</v>
      </c>
      <c r="D19" s="66" t="s">
        <v>8</v>
      </c>
      <c r="E19" s="66" t="s">
        <v>17</v>
      </c>
      <c r="F19" s="71"/>
      <c r="G19" s="71"/>
      <c r="H19" s="66" t="s">
        <v>18</v>
      </c>
      <c r="I19" s="66"/>
      <c r="J19" s="66"/>
      <c r="K19" s="66"/>
      <c r="L19" s="66" t="s">
        <v>14</v>
      </c>
      <c r="M19" s="66"/>
      <c r="N19" s="32"/>
      <c r="O19" s="32"/>
      <c r="P19" s="32"/>
      <c r="Q19" s="32"/>
      <c r="R19" s="32"/>
    </row>
    <row r="20" spans="1:18" s="33" customFormat="1" ht="36" customHeight="1" x14ac:dyDescent="0.2">
      <c r="A20" s="66"/>
      <c r="B20" s="70"/>
      <c r="C20" s="66"/>
      <c r="D20" s="66"/>
      <c r="E20" s="34" t="s">
        <v>9</v>
      </c>
      <c r="F20" s="34" t="s">
        <v>10</v>
      </c>
      <c r="G20" s="66" t="s">
        <v>16</v>
      </c>
      <c r="H20" s="66" t="s">
        <v>5</v>
      </c>
      <c r="I20" s="66" t="s">
        <v>12</v>
      </c>
      <c r="J20" s="34" t="s">
        <v>13</v>
      </c>
      <c r="K20" s="66" t="s">
        <v>16</v>
      </c>
      <c r="L20" s="66"/>
      <c r="M20" s="66"/>
      <c r="N20" s="32"/>
      <c r="O20" s="32"/>
      <c r="P20" s="32"/>
      <c r="Q20" s="32"/>
      <c r="R20" s="32"/>
    </row>
    <row r="21" spans="1:18" s="33" customFormat="1" ht="38.25" customHeight="1" x14ac:dyDescent="0.2">
      <c r="A21" s="66"/>
      <c r="B21" s="70"/>
      <c r="C21" s="66"/>
      <c r="D21" s="66"/>
      <c r="E21" s="34" t="s">
        <v>12</v>
      </c>
      <c r="F21" s="34" t="s">
        <v>11</v>
      </c>
      <c r="G21" s="66"/>
      <c r="H21" s="66"/>
      <c r="I21" s="66"/>
      <c r="J21" s="34" t="s">
        <v>11</v>
      </c>
      <c r="K21" s="66"/>
      <c r="L21" s="34" t="s">
        <v>15</v>
      </c>
      <c r="M21" s="34" t="s">
        <v>9</v>
      </c>
      <c r="N21" s="32"/>
      <c r="O21" s="32"/>
      <c r="P21" s="32"/>
      <c r="Q21" s="32"/>
      <c r="R21" s="32"/>
    </row>
    <row r="22" spans="1:18" x14ac:dyDescent="0.2">
      <c r="A22" s="35">
        <v>1</v>
      </c>
      <c r="B22" s="36">
        <v>2</v>
      </c>
      <c r="C22" s="34">
        <v>3</v>
      </c>
      <c r="D22" s="34">
        <v>4</v>
      </c>
      <c r="E22" s="34">
        <v>5</v>
      </c>
      <c r="F22" s="35">
        <v>6</v>
      </c>
      <c r="G22" s="35">
        <v>7</v>
      </c>
      <c r="H22" s="35">
        <v>8</v>
      </c>
      <c r="I22" s="35">
        <v>9</v>
      </c>
      <c r="J22" s="35">
        <v>10</v>
      </c>
      <c r="K22" s="35">
        <v>11</v>
      </c>
      <c r="L22" s="35">
        <v>12</v>
      </c>
      <c r="M22" s="35">
        <v>13</v>
      </c>
      <c r="N22" s="6"/>
      <c r="O22" s="6"/>
      <c r="P22" s="6"/>
      <c r="Q22" s="6"/>
    </row>
    <row r="23" spans="1:18" ht="19.149999999999999" customHeight="1" x14ac:dyDescent="0.2">
      <c r="A23" s="69" t="s">
        <v>19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</row>
    <row r="24" spans="1:18" ht="79.5" x14ac:dyDescent="0.2">
      <c r="A24" s="40">
        <v>1</v>
      </c>
      <c r="B24" s="41" t="s">
        <v>20</v>
      </c>
      <c r="C24" s="42" t="s">
        <v>21</v>
      </c>
      <c r="D24" s="43">
        <v>0.49299999999999999</v>
      </c>
      <c r="E24" s="44" t="s">
        <v>22</v>
      </c>
      <c r="F24" s="44" t="s">
        <v>23</v>
      </c>
      <c r="G24" s="44"/>
      <c r="H24" s="45">
        <v>5346</v>
      </c>
      <c r="I24" s="45">
        <v>155</v>
      </c>
      <c r="J24" s="44" t="s">
        <v>24</v>
      </c>
      <c r="K24" s="44"/>
      <c r="L24" s="45">
        <v>12.86</v>
      </c>
      <c r="M24" s="45">
        <v>6.34</v>
      </c>
    </row>
    <row r="25" spans="1:18" ht="60" x14ac:dyDescent="0.2">
      <c r="A25" s="40">
        <f>A24+1</f>
        <v>2</v>
      </c>
      <c r="B25" s="41" t="s">
        <v>25</v>
      </c>
      <c r="C25" s="42" t="s">
        <v>26</v>
      </c>
      <c r="D25" s="40" t="s">
        <v>27</v>
      </c>
      <c r="E25" s="44" t="s">
        <v>28</v>
      </c>
      <c r="F25" s="44" t="s">
        <v>29</v>
      </c>
      <c r="G25" s="45">
        <v>4.01</v>
      </c>
      <c r="H25" s="45">
        <v>20556</v>
      </c>
      <c r="I25" s="45">
        <v>1517</v>
      </c>
      <c r="J25" s="44" t="s">
        <v>30</v>
      </c>
      <c r="K25" s="45">
        <v>30</v>
      </c>
      <c r="L25" s="45">
        <v>6.63</v>
      </c>
      <c r="M25" s="45">
        <v>50.19</v>
      </c>
    </row>
    <row r="26" spans="1:18" ht="60" x14ac:dyDescent="0.2">
      <c r="A26" s="58">
        <f t="shared" ref="A26:A36" si="0">A25+1</f>
        <v>3</v>
      </c>
      <c r="B26" s="41" t="s">
        <v>31</v>
      </c>
      <c r="C26" s="42" t="s">
        <v>32</v>
      </c>
      <c r="D26" s="40" t="s">
        <v>27</v>
      </c>
      <c r="E26" s="44" t="s">
        <v>33</v>
      </c>
      <c r="F26" s="44" t="s">
        <v>34</v>
      </c>
      <c r="G26" s="45">
        <v>138.6</v>
      </c>
      <c r="H26" s="45">
        <v>12205</v>
      </c>
      <c r="I26" s="45">
        <v>3135</v>
      </c>
      <c r="J26" s="44" t="s">
        <v>35</v>
      </c>
      <c r="K26" s="45">
        <v>1049</v>
      </c>
      <c r="L26" s="45">
        <v>13.7</v>
      </c>
      <c r="M26" s="45">
        <v>103.71</v>
      </c>
    </row>
    <row r="27" spans="1:18" ht="65.25" x14ac:dyDescent="0.2">
      <c r="A27" s="58">
        <f t="shared" si="0"/>
        <v>4</v>
      </c>
      <c r="B27" s="41" t="s">
        <v>36</v>
      </c>
      <c r="C27" s="42" t="s">
        <v>37</v>
      </c>
      <c r="D27" s="40" t="s">
        <v>38</v>
      </c>
      <c r="E27" s="44" t="s">
        <v>39</v>
      </c>
      <c r="F27" s="44" t="s">
        <v>40</v>
      </c>
      <c r="G27" s="45">
        <v>83779.87</v>
      </c>
      <c r="H27" s="45">
        <v>11422</v>
      </c>
      <c r="I27" s="45">
        <v>1263</v>
      </c>
      <c r="J27" s="44" t="s">
        <v>41</v>
      </c>
      <c r="K27" s="45">
        <v>9215</v>
      </c>
      <c r="L27" s="45">
        <v>353</v>
      </c>
      <c r="M27" s="45">
        <v>38.83</v>
      </c>
    </row>
    <row r="28" spans="1:18" ht="67.5" x14ac:dyDescent="0.2">
      <c r="A28" s="58">
        <f t="shared" si="0"/>
        <v>5</v>
      </c>
      <c r="B28" s="41" t="s">
        <v>42</v>
      </c>
      <c r="C28" s="42" t="s">
        <v>43</v>
      </c>
      <c r="D28" s="40" t="s">
        <v>44</v>
      </c>
      <c r="E28" s="44" t="s">
        <v>45</v>
      </c>
      <c r="F28" s="44" t="s">
        <v>46</v>
      </c>
      <c r="G28" s="45">
        <v>112.14</v>
      </c>
      <c r="H28" s="45">
        <v>4407</v>
      </c>
      <c r="I28" s="45">
        <v>1234</v>
      </c>
      <c r="J28" s="44" t="s">
        <v>47</v>
      </c>
      <c r="K28" s="45">
        <v>250</v>
      </c>
      <c r="L28" s="45">
        <v>18.3</v>
      </c>
      <c r="M28" s="45">
        <v>40.81</v>
      </c>
    </row>
    <row r="29" spans="1:18" ht="60" x14ac:dyDescent="0.2">
      <c r="A29" s="58">
        <f t="shared" si="0"/>
        <v>6</v>
      </c>
      <c r="B29" s="41" t="s">
        <v>48</v>
      </c>
      <c r="C29" s="42" t="s">
        <v>49</v>
      </c>
      <c r="D29" s="43">
        <v>0.47799999999999998</v>
      </c>
      <c r="E29" s="44" t="s">
        <v>50</v>
      </c>
      <c r="F29" s="44"/>
      <c r="G29" s="44"/>
      <c r="H29" s="45">
        <v>1095</v>
      </c>
      <c r="I29" s="45">
        <v>1095</v>
      </c>
      <c r="J29" s="44"/>
      <c r="K29" s="44"/>
      <c r="L29" s="45">
        <v>97.2</v>
      </c>
      <c r="M29" s="45">
        <v>46.46</v>
      </c>
    </row>
    <row r="30" spans="1:18" ht="67.5" x14ac:dyDescent="0.2">
      <c r="A30" s="58">
        <f t="shared" si="0"/>
        <v>7</v>
      </c>
      <c r="B30" s="41" t="s">
        <v>51</v>
      </c>
      <c r="C30" s="42" t="s">
        <v>52</v>
      </c>
      <c r="D30" s="43">
        <v>0.3</v>
      </c>
      <c r="E30" s="44" t="s">
        <v>53</v>
      </c>
      <c r="F30" s="44" t="s">
        <v>54</v>
      </c>
      <c r="G30" s="44"/>
      <c r="H30" s="45">
        <v>2039</v>
      </c>
      <c r="I30" s="45">
        <v>167</v>
      </c>
      <c r="J30" s="44" t="s">
        <v>55</v>
      </c>
      <c r="K30" s="44"/>
      <c r="L30" s="45">
        <v>22.74</v>
      </c>
      <c r="M30" s="45">
        <v>6.82</v>
      </c>
    </row>
    <row r="31" spans="1:18" ht="60" x14ac:dyDescent="0.2">
      <c r="A31" s="58">
        <f t="shared" si="0"/>
        <v>8</v>
      </c>
      <c r="B31" s="41" t="s">
        <v>56</v>
      </c>
      <c r="C31" s="42" t="s">
        <v>57</v>
      </c>
      <c r="D31" s="43">
        <v>4.7640000000000002</v>
      </c>
      <c r="E31" s="44" t="s">
        <v>58</v>
      </c>
      <c r="F31" s="44" t="s">
        <v>59</v>
      </c>
      <c r="G31" s="45">
        <v>126.99</v>
      </c>
      <c r="H31" s="45">
        <v>8656</v>
      </c>
      <c r="I31" s="45">
        <v>2258</v>
      </c>
      <c r="J31" s="44" t="s">
        <v>60</v>
      </c>
      <c r="K31" s="45">
        <v>606</v>
      </c>
      <c r="L31" s="45">
        <v>15.68</v>
      </c>
      <c r="M31" s="45">
        <v>74.7</v>
      </c>
    </row>
    <row r="32" spans="1:18" ht="60" x14ac:dyDescent="0.2">
      <c r="A32" s="58">
        <f>A31+1</f>
        <v>9</v>
      </c>
      <c r="B32" s="41" t="s">
        <v>61</v>
      </c>
      <c r="C32" s="42" t="s">
        <v>62</v>
      </c>
      <c r="D32" s="40" t="s">
        <v>63</v>
      </c>
      <c r="E32" s="44" t="s">
        <v>64</v>
      </c>
      <c r="F32" s="44" t="s">
        <v>65</v>
      </c>
      <c r="G32" s="45">
        <v>191.28</v>
      </c>
      <c r="H32" s="45">
        <v>7534</v>
      </c>
      <c r="I32" s="45">
        <v>1426</v>
      </c>
      <c r="J32" s="44" t="s">
        <v>66</v>
      </c>
      <c r="K32" s="45">
        <v>1469</v>
      </c>
      <c r="L32" s="45">
        <v>6.59</v>
      </c>
      <c r="M32" s="45">
        <v>50.61</v>
      </c>
    </row>
    <row r="33" spans="1:13" ht="79.5" x14ac:dyDescent="0.2">
      <c r="A33" s="58">
        <f t="shared" si="0"/>
        <v>10</v>
      </c>
      <c r="B33" s="41" t="s">
        <v>67</v>
      </c>
      <c r="C33" s="42" t="s">
        <v>68</v>
      </c>
      <c r="D33" s="43">
        <v>1</v>
      </c>
      <c r="E33" s="44" t="s">
        <v>69</v>
      </c>
      <c r="F33" s="44" t="s">
        <v>70</v>
      </c>
      <c r="G33" s="45">
        <v>39.57</v>
      </c>
      <c r="H33" s="45">
        <v>1065</v>
      </c>
      <c r="I33" s="45">
        <v>222</v>
      </c>
      <c r="J33" s="44" t="s">
        <v>71</v>
      </c>
      <c r="K33" s="45">
        <v>39</v>
      </c>
      <c r="L33" s="45">
        <v>7.33</v>
      </c>
      <c r="M33" s="45">
        <v>7.33</v>
      </c>
    </row>
    <row r="34" spans="1:13" ht="79.5" x14ac:dyDescent="0.2">
      <c r="A34" s="58">
        <f t="shared" si="0"/>
        <v>11</v>
      </c>
      <c r="B34" s="41" t="s">
        <v>72</v>
      </c>
      <c r="C34" s="42" t="s">
        <v>73</v>
      </c>
      <c r="D34" s="40" t="s">
        <v>74</v>
      </c>
      <c r="E34" s="44" t="s">
        <v>75</v>
      </c>
      <c r="F34" s="44" t="s">
        <v>76</v>
      </c>
      <c r="G34" s="45">
        <v>57.33</v>
      </c>
      <c r="H34" s="45">
        <v>11096</v>
      </c>
      <c r="I34" s="45">
        <v>8539</v>
      </c>
      <c r="J34" s="44" t="s">
        <v>77</v>
      </c>
      <c r="K34" s="45">
        <v>1893</v>
      </c>
      <c r="L34" s="45">
        <v>8.56</v>
      </c>
      <c r="M34" s="45">
        <v>282.48</v>
      </c>
    </row>
    <row r="35" spans="1:13" ht="79.5" x14ac:dyDescent="0.2">
      <c r="A35" s="58">
        <f t="shared" si="0"/>
        <v>12</v>
      </c>
      <c r="B35" s="41" t="s">
        <v>78</v>
      </c>
      <c r="C35" s="42" t="s">
        <v>79</v>
      </c>
      <c r="D35" s="40" t="s">
        <v>80</v>
      </c>
      <c r="E35" s="44" t="s">
        <v>81</v>
      </c>
      <c r="F35" s="44" t="s">
        <v>82</v>
      </c>
      <c r="G35" s="45">
        <v>20850.2</v>
      </c>
      <c r="H35" s="45">
        <v>25987</v>
      </c>
      <c r="I35" s="45">
        <v>4096</v>
      </c>
      <c r="J35" s="44" t="s">
        <v>83</v>
      </c>
      <c r="K35" s="45">
        <v>7923</v>
      </c>
      <c r="L35" s="45">
        <v>346</v>
      </c>
      <c r="M35" s="45">
        <v>131.47999999999999</v>
      </c>
    </row>
    <row r="36" spans="1:13" ht="67.5" x14ac:dyDescent="0.2">
      <c r="A36" s="58">
        <f t="shared" si="0"/>
        <v>13</v>
      </c>
      <c r="B36" s="41" t="s">
        <v>84</v>
      </c>
      <c r="C36" s="42" t="s">
        <v>85</v>
      </c>
      <c r="D36" s="43">
        <v>30</v>
      </c>
      <c r="E36" s="44" t="s">
        <v>86</v>
      </c>
      <c r="F36" s="45">
        <v>2.0299999999999998</v>
      </c>
      <c r="G36" s="45">
        <v>78.13</v>
      </c>
      <c r="H36" s="45">
        <v>3804</v>
      </c>
      <c r="I36" s="45">
        <v>1399</v>
      </c>
      <c r="J36" s="45">
        <v>61</v>
      </c>
      <c r="K36" s="45">
        <v>2344</v>
      </c>
      <c r="L36" s="45">
        <v>1.56</v>
      </c>
      <c r="M36" s="45">
        <v>46.8</v>
      </c>
    </row>
    <row r="37" spans="1:13" ht="19.149999999999999" customHeight="1" x14ac:dyDescent="0.2">
      <c r="A37" s="69" t="s">
        <v>87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</row>
    <row r="38" spans="1:13" ht="24" x14ac:dyDescent="0.2">
      <c r="A38" s="43">
        <v>14</v>
      </c>
      <c r="B38" s="41" t="s">
        <v>88</v>
      </c>
      <c r="C38" s="42" t="s">
        <v>125</v>
      </c>
      <c r="D38" s="43">
        <v>757</v>
      </c>
      <c r="E38" s="45">
        <v>44.9</v>
      </c>
      <c r="F38" s="44"/>
      <c r="G38" s="45">
        <v>44.9</v>
      </c>
      <c r="H38" s="45">
        <v>33989</v>
      </c>
      <c r="I38" s="44"/>
      <c r="J38" s="44"/>
      <c r="K38" s="45">
        <v>33989</v>
      </c>
      <c r="L38" s="44"/>
      <c r="M38" s="44"/>
    </row>
    <row r="39" spans="1:13" ht="30" customHeight="1" x14ac:dyDescent="0.2">
      <c r="A39" s="43">
        <f>14+1</f>
        <v>15</v>
      </c>
      <c r="B39" s="41" t="s">
        <v>88</v>
      </c>
      <c r="C39" s="42" t="s">
        <v>126</v>
      </c>
      <c r="D39" s="43">
        <v>223</v>
      </c>
      <c r="E39" s="45">
        <v>10.74</v>
      </c>
      <c r="F39" s="44"/>
      <c r="G39" s="45">
        <v>10.74</v>
      </c>
      <c r="H39" s="45">
        <v>2395</v>
      </c>
      <c r="I39" s="44"/>
      <c r="J39" s="44"/>
      <c r="K39" s="45">
        <v>2395</v>
      </c>
      <c r="L39" s="44"/>
      <c r="M39" s="44"/>
    </row>
    <row r="40" spans="1:13" ht="36" x14ac:dyDescent="0.2">
      <c r="A40" s="57">
        <f>A39+1</f>
        <v>16</v>
      </c>
      <c r="B40" s="41" t="s">
        <v>88</v>
      </c>
      <c r="C40" s="42" t="s">
        <v>137</v>
      </c>
      <c r="D40" s="43">
        <v>110</v>
      </c>
      <c r="E40" s="45">
        <v>69.39</v>
      </c>
      <c r="F40" s="44"/>
      <c r="G40" s="45">
        <v>69.39</v>
      </c>
      <c r="H40" s="45">
        <v>7633</v>
      </c>
      <c r="I40" s="44"/>
      <c r="J40" s="44"/>
      <c r="K40" s="45">
        <v>7633</v>
      </c>
      <c r="L40" s="44"/>
      <c r="M40" s="44"/>
    </row>
    <row r="41" spans="1:13" ht="24.75" customHeight="1" x14ac:dyDescent="0.2">
      <c r="A41" s="57">
        <f>A40+1</f>
        <v>17</v>
      </c>
      <c r="B41" s="41" t="s">
        <v>88</v>
      </c>
      <c r="C41" s="42" t="s">
        <v>127</v>
      </c>
      <c r="D41" s="43">
        <v>1</v>
      </c>
      <c r="E41" s="45">
        <v>841.6</v>
      </c>
      <c r="F41" s="44"/>
      <c r="G41" s="45">
        <v>841.6</v>
      </c>
      <c r="H41" s="45">
        <v>842</v>
      </c>
      <c r="I41" s="44"/>
      <c r="J41" s="44"/>
      <c r="K41" s="45">
        <v>842</v>
      </c>
      <c r="L41" s="44"/>
      <c r="M41" s="44"/>
    </row>
    <row r="42" spans="1:13" ht="36.75" customHeight="1" x14ac:dyDescent="0.2">
      <c r="A42" s="57">
        <f t="shared" ref="A42:A49" si="1">A41+1</f>
        <v>18</v>
      </c>
      <c r="B42" s="41" t="s">
        <v>88</v>
      </c>
      <c r="C42" s="42" t="s">
        <v>128</v>
      </c>
      <c r="D42" s="43">
        <v>2</v>
      </c>
      <c r="E42" s="45">
        <v>928.59</v>
      </c>
      <c r="F42" s="44"/>
      <c r="G42" s="45">
        <v>928.59</v>
      </c>
      <c r="H42" s="45">
        <v>1857</v>
      </c>
      <c r="I42" s="44"/>
      <c r="J42" s="44"/>
      <c r="K42" s="45">
        <v>1857</v>
      </c>
      <c r="L42" s="44"/>
      <c r="M42" s="44"/>
    </row>
    <row r="43" spans="1:13" ht="38.25" customHeight="1" x14ac:dyDescent="0.2">
      <c r="A43" s="57">
        <f t="shared" si="1"/>
        <v>19</v>
      </c>
      <c r="B43" s="41" t="s">
        <v>88</v>
      </c>
      <c r="C43" s="42" t="s">
        <v>129</v>
      </c>
      <c r="D43" s="43">
        <v>31</v>
      </c>
      <c r="E43" s="45">
        <v>115.47</v>
      </c>
      <c r="F43" s="44"/>
      <c r="G43" s="45">
        <v>115.47</v>
      </c>
      <c r="H43" s="45">
        <v>3580</v>
      </c>
      <c r="I43" s="44"/>
      <c r="J43" s="44"/>
      <c r="K43" s="45">
        <v>3580</v>
      </c>
      <c r="L43" s="44"/>
      <c r="M43" s="44"/>
    </row>
    <row r="44" spans="1:13" ht="36.75" customHeight="1" x14ac:dyDescent="0.2">
      <c r="A44" s="57">
        <f t="shared" si="1"/>
        <v>20</v>
      </c>
      <c r="B44" s="41" t="s">
        <v>89</v>
      </c>
      <c r="C44" s="42" t="s">
        <v>90</v>
      </c>
      <c r="D44" s="43">
        <v>42.66</v>
      </c>
      <c r="E44" s="45">
        <v>78.47</v>
      </c>
      <c r="F44" s="44"/>
      <c r="G44" s="45">
        <v>78.47</v>
      </c>
      <c r="H44" s="45">
        <v>3348</v>
      </c>
      <c r="I44" s="44"/>
      <c r="J44" s="44"/>
      <c r="K44" s="45">
        <v>3348</v>
      </c>
      <c r="L44" s="44"/>
      <c r="M44" s="44"/>
    </row>
    <row r="45" spans="1:13" ht="38.25" customHeight="1" x14ac:dyDescent="0.2">
      <c r="A45" s="57">
        <f t="shared" si="1"/>
        <v>21</v>
      </c>
      <c r="B45" s="41" t="s">
        <v>88</v>
      </c>
      <c r="C45" s="42" t="s">
        <v>130</v>
      </c>
      <c r="D45" s="43">
        <v>8</v>
      </c>
      <c r="E45" s="45">
        <v>7494.28</v>
      </c>
      <c r="F45" s="44"/>
      <c r="G45" s="45">
        <v>7494.28</v>
      </c>
      <c r="H45" s="45">
        <v>59954</v>
      </c>
      <c r="I45" s="44"/>
      <c r="J45" s="44"/>
      <c r="K45" s="45">
        <v>59954</v>
      </c>
      <c r="L45" s="44"/>
      <c r="M45" s="44"/>
    </row>
    <row r="46" spans="1:13" ht="37.5" customHeight="1" x14ac:dyDescent="0.2">
      <c r="A46" s="57">
        <f t="shared" si="1"/>
        <v>22</v>
      </c>
      <c r="B46" s="41" t="s">
        <v>88</v>
      </c>
      <c r="C46" s="42" t="s">
        <v>132</v>
      </c>
      <c r="D46" s="43">
        <v>10</v>
      </c>
      <c r="E46" s="45">
        <v>8686.5499999999993</v>
      </c>
      <c r="F46" s="44"/>
      <c r="G46" s="45">
        <v>8686.5499999999993</v>
      </c>
      <c r="H46" s="45">
        <v>86866</v>
      </c>
      <c r="I46" s="44"/>
      <c r="J46" s="44"/>
      <c r="K46" s="45">
        <v>86866</v>
      </c>
      <c r="L46" s="44"/>
      <c r="M46" s="44"/>
    </row>
    <row r="47" spans="1:13" ht="36.75" customHeight="1" x14ac:dyDescent="0.2">
      <c r="A47" s="57">
        <f t="shared" si="1"/>
        <v>23</v>
      </c>
      <c r="B47" s="41" t="s">
        <v>88</v>
      </c>
      <c r="C47" s="42" t="s">
        <v>133</v>
      </c>
      <c r="D47" s="43">
        <v>12</v>
      </c>
      <c r="E47" s="45">
        <v>1975.76</v>
      </c>
      <c r="F47" s="44"/>
      <c r="G47" s="45">
        <v>1975.76</v>
      </c>
      <c r="H47" s="45">
        <v>23709</v>
      </c>
      <c r="I47" s="44"/>
      <c r="J47" s="44"/>
      <c r="K47" s="45">
        <v>23709</v>
      </c>
      <c r="L47" s="44"/>
      <c r="M47" s="44"/>
    </row>
    <row r="48" spans="1:13" ht="26.25" customHeight="1" x14ac:dyDescent="0.2">
      <c r="A48" s="57">
        <f t="shared" si="1"/>
        <v>24</v>
      </c>
      <c r="B48" s="41" t="s">
        <v>88</v>
      </c>
      <c r="C48" s="42" t="s">
        <v>134</v>
      </c>
      <c r="D48" s="43">
        <v>10</v>
      </c>
      <c r="E48" s="45">
        <v>1328.53</v>
      </c>
      <c r="F48" s="44"/>
      <c r="G48" s="45">
        <v>1328.53</v>
      </c>
      <c r="H48" s="45">
        <v>13285</v>
      </c>
      <c r="I48" s="44"/>
      <c r="J48" s="44"/>
      <c r="K48" s="45">
        <v>13285</v>
      </c>
      <c r="L48" s="44"/>
      <c r="M48" s="44"/>
    </row>
    <row r="49" spans="1:13" ht="25.5" customHeight="1" x14ac:dyDescent="0.2">
      <c r="A49" s="57">
        <f t="shared" si="1"/>
        <v>25</v>
      </c>
      <c r="B49" s="41" t="s">
        <v>88</v>
      </c>
      <c r="C49" s="42" t="s">
        <v>134</v>
      </c>
      <c r="D49" s="43">
        <v>8</v>
      </c>
      <c r="E49" s="45">
        <v>1464.79</v>
      </c>
      <c r="F49" s="44"/>
      <c r="G49" s="45">
        <v>1464.79</v>
      </c>
      <c r="H49" s="45">
        <v>11718</v>
      </c>
      <c r="I49" s="44"/>
      <c r="J49" s="44"/>
      <c r="K49" s="45">
        <v>11718</v>
      </c>
      <c r="L49" s="44"/>
      <c r="M49" s="44"/>
    </row>
    <row r="50" spans="1:13" ht="27.75" customHeight="1" x14ac:dyDescent="0.2">
      <c r="A50" s="57">
        <f>A49+1</f>
        <v>26</v>
      </c>
      <c r="B50" s="41" t="s">
        <v>88</v>
      </c>
      <c r="C50" s="42" t="s">
        <v>134</v>
      </c>
      <c r="D50" s="43">
        <v>12</v>
      </c>
      <c r="E50" s="45">
        <v>715.36</v>
      </c>
      <c r="F50" s="44"/>
      <c r="G50" s="45">
        <v>715.36</v>
      </c>
      <c r="H50" s="45">
        <v>8584</v>
      </c>
      <c r="I50" s="44"/>
      <c r="J50" s="44"/>
      <c r="K50" s="45">
        <v>8584</v>
      </c>
      <c r="L50" s="44"/>
      <c r="M50" s="44"/>
    </row>
    <row r="51" spans="1:13" ht="24.75" customHeight="1" x14ac:dyDescent="0.2">
      <c r="A51" s="57">
        <f>A50+1</f>
        <v>27</v>
      </c>
      <c r="B51" s="41" t="s">
        <v>88</v>
      </c>
      <c r="C51" s="42" t="s">
        <v>135</v>
      </c>
      <c r="D51" s="43">
        <v>26</v>
      </c>
      <c r="E51" s="45">
        <v>4236.1400000000003</v>
      </c>
      <c r="F51" s="44"/>
      <c r="G51" s="45">
        <v>4236.1400000000003</v>
      </c>
      <c r="H51" s="45">
        <v>110140</v>
      </c>
      <c r="I51" s="44"/>
      <c r="J51" s="44"/>
      <c r="K51" s="45">
        <v>110140</v>
      </c>
      <c r="L51" s="44"/>
      <c r="M51" s="44"/>
    </row>
    <row r="52" spans="1:13" ht="26.25" customHeight="1" x14ac:dyDescent="0.2">
      <c r="A52" s="57">
        <f t="shared" ref="A52:A54" si="2">A51+1</f>
        <v>28</v>
      </c>
      <c r="B52" s="41" t="s">
        <v>88</v>
      </c>
      <c r="C52" s="42" t="s">
        <v>135</v>
      </c>
      <c r="D52" s="43">
        <v>12</v>
      </c>
      <c r="E52" s="45">
        <v>299.77</v>
      </c>
      <c r="F52" s="44"/>
      <c r="G52" s="45">
        <v>299.77</v>
      </c>
      <c r="H52" s="45">
        <v>3597</v>
      </c>
      <c r="I52" s="44"/>
      <c r="J52" s="44"/>
      <c r="K52" s="45">
        <v>3597</v>
      </c>
      <c r="L52" s="44"/>
      <c r="M52" s="44"/>
    </row>
    <row r="53" spans="1:13" ht="24" customHeight="1" x14ac:dyDescent="0.2">
      <c r="A53" s="57">
        <f t="shared" si="2"/>
        <v>29</v>
      </c>
      <c r="B53" s="41" t="s">
        <v>88</v>
      </c>
      <c r="C53" s="42" t="s">
        <v>136</v>
      </c>
      <c r="D53" s="43">
        <v>12</v>
      </c>
      <c r="E53" s="45">
        <v>323.61</v>
      </c>
      <c r="F53" s="44"/>
      <c r="G53" s="45">
        <v>323.61</v>
      </c>
      <c r="H53" s="45">
        <v>3883</v>
      </c>
      <c r="I53" s="44"/>
      <c r="J53" s="44"/>
      <c r="K53" s="45">
        <v>3883</v>
      </c>
      <c r="L53" s="44"/>
      <c r="M53" s="44"/>
    </row>
    <row r="54" spans="1:13" ht="30.75" customHeight="1" x14ac:dyDescent="0.2">
      <c r="A54" s="57">
        <f t="shared" si="2"/>
        <v>30</v>
      </c>
      <c r="B54" s="41" t="s">
        <v>88</v>
      </c>
      <c r="C54" s="42" t="s">
        <v>131</v>
      </c>
      <c r="D54" s="43">
        <v>30</v>
      </c>
      <c r="E54" s="45">
        <v>32</v>
      </c>
      <c r="F54" s="44"/>
      <c r="G54" s="45">
        <v>32</v>
      </c>
      <c r="H54" s="45">
        <v>960</v>
      </c>
      <c r="I54" s="44"/>
      <c r="J54" s="44"/>
      <c r="K54" s="45">
        <v>960</v>
      </c>
      <c r="L54" s="44"/>
      <c r="M54" s="44"/>
    </row>
    <row r="55" spans="1:13" ht="22.5" x14ac:dyDescent="0.2">
      <c r="A55" s="67" t="s">
        <v>91</v>
      </c>
      <c r="B55" s="68"/>
      <c r="C55" s="68"/>
      <c r="D55" s="68"/>
      <c r="E55" s="68"/>
      <c r="F55" s="68"/>
      <c r="G55" s="68"/>
      <c r="H55" s="44">
        <v>491552</v>
      </c>
      <c r="I55" s="44">
        <v>26506</v>
      </c>
      <c r="J55" s="44" t="s">
        <v>92</v>
      </c>
      <c r="K55" s="44">
        <v>401158</v>
      </c>
      <c r="L55" s="44"/>
      <c r="M55" s="44">
        <v>886.56</v>
      </c>
    </row>
    <row r="56" spans="1:13" x14ac:dyDescent="0.2">
      <c r="A56" s="67" t="s">
        <v>93</v>
      </c>
      <c r="B56" s="68"/>
      <c r="C56" s="68"/>
      <c r="D56" s="68"/>
      <c r="E56" s="68"/>
      <c r="F56" s="68"/>
      <c r="G56" s="68"/>
      <c r="H56" s="44">
        <v>34874</v>
      </c>
      <c r="I56" s="44"/>
      <c r="J56" s="44"/>
      <c r="K56" s="44"/>
      <c r="L56" s="44"/>
      <c r="M56" s="44"/>
    </row>
    <row r="57" spans="1:13" x14ac:dyDescent="0.2">
      <c r="A57" s="67" t="s">
        <v>94</v>
      </c>
      <c r="B57" s="68"/>
      <c r="C57" s="68"/>
      <c r="D57" s="68"/>
      <c r="E57" s="68"/>
      <c r="F57" s="68"/>
      <c r="G57" s="68"/>
      <c r="H57" s="44">
        <v>23574</v>
      </c>
      <c r="I57" s="44"/>
      <c r="J57" s="44"/>
      <c r="K57" s="44"/>
      <c r="L57" s="44"/>
      <c r="M57" s="44"/>
    </row>
    <row r="58" spans="1:13" x14ac:dyDescent="0.2">
      <c r="A58" s="72" t="s">
        <v>95</v>
      </c>
      <c r="B58" s="68"/>
      <c r="C58" s="68"/>
      <c r="D58" s="68"/>
      <c r="E58" s="68"/>
      <c r="F58" s="68"/>
      <c r="G58" s="68"/>
      <c r="H58" s="44"/>
      <c r="I58" s="44"/>
      <c r="J58" s="44"/>
      <c r="K58" s="44"/>
      <c r="L58" s="44"/>
      <c r="M58" s="44"/>
    </row>
    <row r="59" spans="1:13" x14ac:dyDescent="0.2">
      <c r="A59" s="67" t="s">
        <v>96</v>
      </c>
      <c r="B59" s="68"/>
      <c r="C59" s="68"/>
      <c r="D59" s="68"/>
      <c r="E59" s="68"/>
      <c r="F59" s="68"/>
      <c r="G59" s="68"/>
      <c r="H59" s="44">
        <v>428886</v>
      </c>
      <c r="I59" s="44"/>
      <c r="J59" s="44"/>
      <c r="K59" s="44"/>
      <c r="L59" s="44"/>
      <c r="M59" s="44">
        <v>223.76</v>
      </c>
    </row>
    <row r="60" spans="1:13" x14ac:dyDescent="0.2">
      <c r="A60" s="67" t="s">
        <v>97</v>
      </c>
      <c r="B60" s="68"/>
      <c r="C60" s="68"/>
      <c r="D60" s="68"/>
      <c r="E60" s="68"/>
      <c r="F60" s="68"/>
      <c r="G60" s="68"/>
      <c r="H60" s="44">
        <v>121114</v>
      </c>
      <c r="I60" s="44"/>
      <c r="J60" s="44"/>
      <c r="K60" s="44"/>
      <c r="L60" s="44"/>
      <c r="M60" s="44">
        <v>662.8</v>
      </c>
    </row>
    <row r="61" spans="1:13" x14ac:dyDescent="0.2">
      <c r="A61" s="67" t="s">
        <v>98</v>
      </c>
      <c r="B61" s="68"/>
      <c r="C61" s="68"/>
      <c r="D61" s="68"/>
      <c r="E61" s="68"/>
      <c r="F61" s="68"/>
      <c r="G61" s="68"/>
      <c r="H61" s="44">
        <v>550000</v>
      </c>
      <c r="I61" s="44"/>
      <c r="J61" s="44"/>
      <c r="K61" s="44"/>
      <c r="L61" s="44"/>
      <c r="M61" s="44">
        <v>886.56</v>
      </c>
    </row>
    <row r="62" spans="1:13" x14ac:dyDescent="0.2">
      <c r="A62" s="67" t="s">
        <v>99</v>
      </c>
      <c r="B62" s="68"/>
      <c r="C62" s="68"/>
      <c r="D62" s="68"/>
      <c r="E62" s="68"/>
      <c r="F62" s="68"/>
      <c r="G62" s="68"/>
      <c r="H62" s="44"/>
      <c r="I62" s="44"/>
      <c r="J62" s="44"/>
      <c r="K62" s="44"/>
      <c r="L62" s="44"/>
      <c r="M62" s="44"/>
    </row>
    <row r="63" spans="1:13" x14ac:dyDescent="0.2">
      <c r="A63" s="67" t="s">
        <v>100</v>
      </c>
      <c r="B63" s="68"/>
      <c r="C63" s="68"/>
      <c r="D63" s="68"/>
      <c r="E63" s="68"/>
      <c r="F63" s="68"/>
      <c r="G63" s="68"/>
      <c r="H63" s="44">
        <v>401158</v>
      </c>
      <c r="I63" s="44"/>
      <c r="J63" s="44"/>
      <c r="K63" s="44"/>
      <c r="L63" s="44"/>
      <c r="M63" s="44"/>
    </row>
    <row r="64" spans="1:13" x14ac:dyDescent="0.2">
      <c r="A64" s="67" t="s">
        <v>101</v>
      </c>
      <c r="B64" s="68"/>
      <c r="C64" s="68"/>
      <c r="D64" s="68"/>
      <c r="E64" s="68"/>
      <c r="F64" s="68"/>
      <c r="G64" s="68"/>
      <c r="H64" s="44">
        <v>63888</v>
      </c>
      <c r="I64" s="44"/>
      <c r="J64" s="44"/>
      <c r="K64" s="44"/>
      <c r="L64" s="44"/>
      <c r="M64" s="44"/>
    </row>
    <row r="65" spans="1:18" x14ac:dyDescent="0.2">
      <c r="A65" s="67" t="s">
        <v>102</v>
      </c>
      <c r="B65" s="68"/>
      <c r="C65" s="68"/>
      <c r="D65" s="68"/>
      <c r="E65" s="68"/>
      <c r="F65" s="68"/>
      <c r="G65" s="68"/>
      <c r="H65" s="44">
        <v>34848</v>
      </c>
      <c r="I65" s="44"/>
      <c r="J65" s="44"/>
      <c r="K65" s="44"/>
      <c r="L65" s="44"/>
      <c r="M65" s="44"/>
    </row>
    <row r="66" spans="1:18" x14ac:dyDescent="0.2">
      <c r="A66" s="67" t="s">
        <v>103</v>
      </c>
      <c r="B66" s="68"/>
      <c r="C66" s="68"/>
      <c r="D66" s="68"/>
      <c r="E66" s="68"/>
      <c r="F66" s="68"/>
      <c r="G66" s="68"/>
      <c r="H66" s="44">
        <v>34874</v>
      </c>
      <c r="I66" s="44"/>
      <c r="J66" s="44"/>
      <c r="K66" s="44"/>
      <c r="L66" s="44"/>
      <c r="M66" s="44"/>
    </row>
    <row r="67" spans="1:18" x14ac:dyDescent="0.2">
      <c r="A67" s="67" t="s">
        <v>104</v>
      </c>
      <c r="B67" s="68"/>
      <c r="C67" s="68"/>
      <c r="D67" s="68"/>
      <c r="E67" s="68"/>
      <c r="F67" s="68"/>
      <c r="G67" s="68"/>
      <c r="H67" s="44">
        <v>23574</v>
      </c>
      <c r="I67" s="44"/>
      <c r="J67" s="44"/>
      <c r="K67" s="44"/>
      <c r="L67" s="44"/>
      <c r="M67" s="44"/>
    </row>
    <row r="68" spans="1:18" x14ac:dyDescent="0.2">
      <c r="A68" s="72" t="s">
        <v>105</v>
      </c>
      <c r="B68" s="68"/>
      <c r="C68" s="68"/>
      <c r="D68" s="68"/>
      <c r="E68" s="68"/>
      <c r="F68" s="68"/>
      <c r="G68" s="68"/>
      <c r="H68" s="46">
        <v>550000</v>
      </c>
      <c r="I68" s="44"/>
      <c r="J68" s="44"/>
      <c r="K68" s="44"/>
      <c r="L68" s="44"/>
      <c r="M68" s="46">
        <v>886.56</v>
      </c>
    </row>
    <row r="69" spans="1:18" x14ac:dyDescent="0.2">
      <c r="A69" s="3"/>
      <c r="B69" s="37"/>
      <c r="F69" s="4"/>
      <c r="G69" s="4"/>
      <c r="H69" s="4"/>
      <c r="I69" s="4"/>
      <c r="J69" s="4"/>
      <c r="K69" s="4"/>
      <c r="L69" s="4"/>
      <c r="M69" s="4"/>
    </row>
    <row r="70" spans="1:18" x14ac:dyDescent="0.2">
      <c r="A70" s="3"/>
      <c r="B70" s="37"/>
      <c r="F70" s="4"/>
      <c r="G70" s="4"/>
      <c r="H70" s="4"/>
      <c r="I70" s="4"/>
      <c r="J70" s="4"/>
      <c r="K70" s="4"/>
      <c r="L70" s="4"/>
      <c r="M70" s="4"/>
    </row>
    <row r="71" spans="1:18" x14ac:dyDescent="0.2">
      <c r="A71" s="3"/>
      <c r="B71" s="37"/>
      <c r="F71" s="4"/>
      <c r="G71" s="4"/>
      <c r="H71" s="4"/>
      <c r="I71" s="4"/>
      <c r="J71" s="4"/>
      <c r="K71" s="4"/>
      <c r="L71" s="4"/>
      <c r="M71" s="4"/>
    </row>
    <row r="72" spans="1:18" x14ac:dyDescent="0.2">
      <c r="A72" s="3"/>
      <c r="B72" s="37"/>
      <c r="F72" s="4"/>
      <c r="G72" s="4"/>
      <c r="H72" s="4"/>
      <c r="I72" s="4"/>
      <c r="J72" s="4"/>
      <c r="K72" s="4"/>
      <c r="L72" s="4"/>
      <c r="M72" s="4"/>
    </row>
    <row r="73" spans="1:18" x14ac:dyDescent="0.2">
      <c r="A73" s="3"/>
      <c r="B73" s="37"/>
      <c r="F73" s="4"/>
      <c r="G73" s="4"/>
      <c r="H73" s="4"/>
      <c r="I73" s="4"/>
      <c r="J73" s="4"/>
      <c r="K73" s="4"/>
      <c r="L73" s="4"/>
      <c r="M73" s="4"/>
    </row>
    <row r="74" spans="1:18" x14ac:dyDescent="0.2">
      <c r="A74" s="3"/>
      <c r="B74" s="37"/>
      <c r="F74" s="4"/>
      <c r="G74" s="4"/>
      <c r="H74" s="4"/>
      <c r="I74" s="4"/>
      <c r="J74" s="4"/>
      <c r="K74" s="4"/>
      <c r="L74" s="4"/>
      <c r="M74" s="4"/>
    </row>
    <row r="75" spans="1:18" x14ac:dyDescent="0.2">
      <c r="A75" s="3"/>
      <c r="B75" s="37"/>
      <c r="F75" s="4"/>
      <c r="G75" s="4"/>
      <c r="H75" s="4"/>
      <c r="I75" s="4"/>
      <c r="J75" s="4"/>
      <c r="K75" s="4"/>
      <c r="L75" s="4"/>
      <c r="M75" s="4"/>
    </row>
    <row r="76" spans="1:18" x14ac:dyDescent="0.2">
      <c r="A76" s="76" t="s">
        <v>122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65"/>
      <c r="O76" s="65"/>
      <c r="P76" s="65"/>
      <c r="Q76" s="65"/>
      <c r="R76" s="53"/>
    </row>
    <row r="77" spans="1:18" x14ac:dyDescent="0.2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65"/>
      <c r="O77" s="65"/>
      <c r="P77" s="65"/>
      <c r="Q77" s="65"/>
      <c r="R77" s="53"/>
    </row>
    <row r="78" spans="1:18" x14ac:dyDescent="0.2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65"/>
      <c r="O78" s="65"/>
      <c r="P78" s="65"/>
      <c r="Q78" s="65"/>
      <c r="R78" s="53"/>
    </row>
    <row r="79" spans="1:18" x14ac:dyDescent="0.2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65"/>
      <c r="O79" s="65"/>
      <c r="P79" s="65"/>
      <c r="Q79" s="65"/>
      <c r="R79" s="53"/>
    </row>
    <row r="80" spans="1:18" x14ac:dyDescent="0.2">
      <c r="A80" s="76" t="s">
        <v>123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65"/>
      <c r="O80" s="65"/>
      <c r="P80" s="65"/>
      <c r="Q80" s="65"/>
      <c r="R80" s="53"/>
    </row>
    <row r="81" spans="1:13" x14ac:dyDescent="0.2">
      <c r="A81" s="3"/>
      <c r="B81" s="37"/>
      <c r="F81" s="4"/>
      <c r="G81" s="4"/>
      <c r="H81" s="4"/>
      <c r="I81" s="4"/>
      <c r="J81" s="4"/>
      <c r="K81" s="4"/>
      <c r="L81" s="4"/>
      <c r="M81" s="4"/>
    </row>
    <row r="82" spans="1:13" x14ac:dyDescent="0.2">
      <c r="A82" s="3"/>
      <c r="B82" s="37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3"/>
      <c r="B83" s="37"/>
      <c r="F83" s="4"/>
      <c r="G83" s="4"/>
      <c r="H83" s="4"/>
      <c r="I83" s="4"/>
      <c r="J83" s="4"/>
      <c r="K83" s="4"/>
      <c r="L83" s="4"/>
      <c r="M83" s="4"/>
    </row>
    <row r="84" spans="1:13" x14ac:dyDescent="0.2">
      <c r="A84" s="3"/>
      <c r="B84" s="37"/>
      <c r="F84" s="4"/>
      <c r="G84" s="4"/>
      <c r="H84" s="4"/>
      <c r="I84" s="4"/>
      <c r="J84" s="4"/>
      <c r="K84" s="4"/>
      <c r="L84" s="4"/>
      <c r="M84" s="4"/>
    </row>
    <row r="85" spans="1:13" x14ac:dyDescent="0.2">
      <c r="A85" s="3"/>
      <c r="B85" s="37"/>
      <c r="F85" s="4"/>
      <c r="G85" s="4"/>
      <c r="H85" s="4"/>
      <c r="I85" s="4"/>
      <c r="J85" s="4"/>
      <c r="K85" s="4"/>
      <c r="L85" s="4"/>
      <c r="M85" s="4"/>
    </row>
    <row r="86" spans="1:13" x14ac:dyDescent="0.2">
      <c r="A86" s="3"/>
      <c r="B86" s="37"/>
      <c r="F86" s="4"/>
      <c r="G86" s="4"/>
      <c r="H86" s="4"/>
      <c r="I86" s="4"/>
      <c r="J86" s="4"/>
      <c r="K86" s="4"/>
      <c r="L86" s="4"/>
      <c r="M86" s="4"/>
    </row>
    <row r="87" spans="1:13" x14ac:dyDescent="0.2">
      <c r="A87" s="3"/>
      <c r="B87" s="37"/>
      <c r="F87" s="4"/>
      <c r="G87" s="4"/>
      <c r="H87" s="4"/>
      <c r="I87" s="4"/>
      <c r="J87" s="4"/>
      <c r="K87" s="4"/>
      <c r="L87" s="4"/>
      <c r="M87" s="4"/>
    </row>
    <row r="88" spans="1:13" x14ac:dyDescent="0.2">
      <c r="A88" s="3"/>
      <c r="B88" s="37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3"/>
      <c r="B89" s="37"/>
      <c r="F89" s="4"/>
      <c r="G89" s="4"/>
      <c r="H89" s="4"/>
      <c r="I89" s="4"/>
      <c r="J89" s="4"/>
      <c r="K89" s="4"/>
      <c r="L89" s="4"/>
      <c r="M89" s="4"/>
    </row>
    <row r="90" spans="1:13" x14ac:dyDescent="0.2">
      <c r="A90" s="3"/>
      <c r="B90" s="37"/>
      <c r="F90" s="4"/>
      <c r="G90" s="4"/>
      <c r="H90" s="4"/>
      <c r="I90" s="4"/>
      <c r="J90" s="4"/>
      <c r="K90" s="4"/>
      <c r="L90" s="4"/>
      <c r="M90" s="4"/>
    </row>
    <row r="91" spans="1:13" x14ac:dyDescent="0.2">
      <c r="A91" s="3"/>
      <c r="B91" s="37"/>
      <c r="F91" s="4"/>
      <c r="G91" s="4"/>
      <c r="H91" s="4"/>
      <c r="I91" s="4"/>
      <c r="J91" s="4"/>
      <c r="K91" s="4"/>
      <c r="L91" s="4"/>
      <c r="M91" s="4"/>
    </row>
    <row r="92" spans="1:13" x14ac:dyDescent="0.2">
      <c r="A92" s="3"/>
      <c r="B92" s="37"/>
      <c r="F92" s="4"/>
      <c r="G92" s="4"/>
      <c r="H92" s="4"/>
      <c r="I92" s="4"/>
      <c r="J92" s="4"/>
      <c r="K92" s="4"/>
      <c r="L92" s="4"/>
      <c r="M92" s="4"/>
    </row>
    <row r="93" spans="1:13" x14ac:dyDescent="0.2">
      <c r="A93" s="3"/>
      <c r="B93" s="37"/>
      <c r="F93" s="4"/>
      <c r="G93" s="4"/>
      <c r="H93" s="4"/>
      <c r="I93" s="4"/>
      <c r="J93" s="4"/>
      <c r="K93" s="4"/>
      <c r="L93" s="4"/>
      <c r="M93" s="4"/>
    </row>
    <row r="94" spans="1:13" x14ac:dyDescent="0.2">
      <c r="A94" s="3"/>
      <c r="B94" s="37"/>
      <c r="F94" s="4"/>
      <c r="G94" s="4"/>
      <c r="H94" s="4"/>
      <c r="I94" s="4"/>
      <c r="J94" s="4"/>
      <c r="K94" s="4"/>
      <c r="L94" s="4"/>
      <c r="M94" s="4"/>
    </row>
    <row r="95" spans="1:13" x14ac:dyDescent="0.2">
      <c r="A95" s="3"/>
      <c r="B95" s="37"/>
      <c r="F95" s="4"/>
      <c r="G95" s="4"/>
      <c r="H95" s="4"/>
      <c r="I95" s="4"/>
      <c r="J95" s="4"/>
      <c r="K95" s="4"/>
      <c r="L95" s="4"/>
      <c r="M95" s="4"/>
    </row>
    <row r="96" spans="1:13" x14ac:dyDescent="0.2">
      <c r="A96" s="3"/>
      <c r="B96" s="37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37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37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37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37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37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37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37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37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37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37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37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37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37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37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37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37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37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37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37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37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37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37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37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37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37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37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37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37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37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37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37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37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37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37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37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37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37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37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37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37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37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37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37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37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37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37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37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37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37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37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37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37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37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37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37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37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37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37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37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37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37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37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37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37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37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37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37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37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37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37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37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37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37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37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37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37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37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37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37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37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37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37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37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37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37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37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37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37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37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37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37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37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37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37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37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37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37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37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37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37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37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37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37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37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37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37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37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37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37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37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37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37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37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37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37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37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37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37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37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37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37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37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37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37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37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37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37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37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37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37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37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37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37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37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37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37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37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37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37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37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37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37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37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37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37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37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37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37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37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37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37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37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37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37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37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37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37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37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37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37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37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37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37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37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37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37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37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37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37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37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37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37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37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37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37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37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37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37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37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37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37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37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37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37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37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37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37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37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37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37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37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37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37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37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37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37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37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37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37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37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37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37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37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37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37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37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37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37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37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37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37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37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37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37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37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37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37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37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37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37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37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37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37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37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37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37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37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37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37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37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37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37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37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37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37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37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37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37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37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37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37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37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37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37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37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37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37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37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37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37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37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37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37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37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37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37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37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37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37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37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37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37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37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37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37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37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37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37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37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37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37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37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37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37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37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37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37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37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37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37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37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37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37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37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37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37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37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37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37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37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37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37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37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37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37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37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37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37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37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37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37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37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37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37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37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37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37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37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37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37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37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37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37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37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37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37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37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37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37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37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37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37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37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37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37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37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37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37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37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37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37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37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37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37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37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37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37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37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37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37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37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37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37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37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37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37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37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37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37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37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37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37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37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37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37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37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37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37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37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37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37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37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37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37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37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37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37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37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37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37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37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37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37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37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37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37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37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37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37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37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37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37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37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37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37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37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37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37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37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37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37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37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37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37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37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37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37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37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37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37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37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37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37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37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37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37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37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37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37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37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37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37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37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37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37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37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37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37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37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37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37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37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37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37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37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37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37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37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37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37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37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37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37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37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37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37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37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37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37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37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37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37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37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37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37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37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37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37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37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37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37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37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37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37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37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37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37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37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37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37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37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37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37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37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37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37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37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37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37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37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37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37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37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37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37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37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37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37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37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37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37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37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37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37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37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37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37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37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37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37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37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37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37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37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37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37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37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37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37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37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37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37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37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37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37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37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37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37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37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37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37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37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37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37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37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37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37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37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37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37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37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37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37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37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37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37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37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37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37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37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37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37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37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37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37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37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37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37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37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37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37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37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37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37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37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37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37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37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37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37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37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37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37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37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37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37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37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37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37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37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37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37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37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37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37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37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37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37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37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37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37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37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37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37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37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37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37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37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37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37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37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37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37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37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37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37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37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37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37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37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37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37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37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37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37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37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37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37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37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37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37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37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37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37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37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37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37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37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37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37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37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37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37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37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37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37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37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37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37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37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37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37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37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37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37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37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37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37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37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37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37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37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37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37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37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37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37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37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37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37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37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37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37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37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37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37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37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37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37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37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37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37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37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37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37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37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37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37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37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37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37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37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37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37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37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37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37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37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37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37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37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37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37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37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37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37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37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37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37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37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37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37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37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37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37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37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37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37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37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37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37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37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37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37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37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37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37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37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37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37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37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37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37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37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37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37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37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37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37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37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37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37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37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37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37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37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37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37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37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37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37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37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37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37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37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37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37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37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37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37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37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37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37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37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37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37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37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37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37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37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37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37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37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37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37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37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37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37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37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37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37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37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37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37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37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37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37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37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37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37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37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37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37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37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37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37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37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37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37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37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37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37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37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37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37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37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37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37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37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37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37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37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37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37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37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37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37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37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37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37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37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37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37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37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37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37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37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37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37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37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37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37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37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37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37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37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37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37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37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37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37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37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37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37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37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37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37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37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37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37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37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37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37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37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37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37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37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37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37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37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37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37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37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37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37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37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37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37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37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37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37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37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37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37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37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37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37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37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37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37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37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37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37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37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37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37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37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37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37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37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37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37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37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37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37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37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37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37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37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37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37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37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37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37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37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37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37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37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37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37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37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37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37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37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37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37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37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37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37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37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37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37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37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37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37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37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37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37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37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37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37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37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37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37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37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37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37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37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37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37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37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37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37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37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37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37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37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37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37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37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37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37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37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37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37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37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37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37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37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37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37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37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37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37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37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37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37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37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37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37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37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37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37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37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37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37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37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37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37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37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37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37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37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37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37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37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37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37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37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37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37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37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37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37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37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37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37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37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37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37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37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37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37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37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37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37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37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37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37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37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37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37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37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37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37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37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37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37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37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37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37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37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37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37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37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37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37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37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37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37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37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37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37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37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37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37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37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37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37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37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37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37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37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37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37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37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37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37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37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37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37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37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37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37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37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37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37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37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37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37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37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37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37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37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37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37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37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37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37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37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37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37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37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37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37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37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37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37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37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37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37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37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37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37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37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37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37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37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37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37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37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37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37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37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37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37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37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37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37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37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37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37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37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37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37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37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37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37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37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37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37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37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37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37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37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37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37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37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37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37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37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37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37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37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37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37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37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37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37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37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37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37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37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37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37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37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37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37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37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37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37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37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37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37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37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37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37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37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37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37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37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37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37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37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37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37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37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37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37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37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37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37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37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37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37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37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37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37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37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37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37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37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37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37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37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37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37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37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37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37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37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37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37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37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37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37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37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37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37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37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37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37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37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37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37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37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37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37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37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37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37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37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37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37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37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37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37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37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37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37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37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37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37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37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37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37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37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37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37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37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37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37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37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37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37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37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37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37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37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37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37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37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37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37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37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37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37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37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37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37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37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37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37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37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37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37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37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37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37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37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37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37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37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37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37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37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37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37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37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37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37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37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37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37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37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37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37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37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37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37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37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37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37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37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37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37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37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37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37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37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37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37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37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37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37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37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37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37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37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37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37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37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37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37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37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37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37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37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37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37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37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37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37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37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37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37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37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37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37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37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37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37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37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37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37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37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37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37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37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37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37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37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37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37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37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37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37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37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37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37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37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37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37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37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37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37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37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37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37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37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37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37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37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37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37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37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37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37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37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37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37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37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37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37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37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37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37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37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37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37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37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37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37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37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37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37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37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37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37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37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37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37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37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37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37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37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37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37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37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37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37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37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37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37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37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37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37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37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37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37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37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37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37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37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37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37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37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37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37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37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37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37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37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37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37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37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37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37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37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37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37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37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37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37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37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37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37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37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37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37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37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37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37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37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37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37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37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37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37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37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37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37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37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37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37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37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37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37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37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37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37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37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37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37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37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37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37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37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37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37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37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37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37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37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37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37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37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37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37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37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37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37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37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37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37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37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37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37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37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37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37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37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37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37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37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37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37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37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37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37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37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37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37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37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37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37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37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37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37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37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37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37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37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37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37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37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37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37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37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37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37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37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37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37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37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37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37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37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37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37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37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37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37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37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37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37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37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37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37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37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37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37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37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37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37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37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37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37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37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37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37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37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37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37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37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37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37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37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37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37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37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37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37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37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37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37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37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37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37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37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37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37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37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37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37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37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37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37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37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37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37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37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37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37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37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37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37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37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37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37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37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37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37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37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37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37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37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37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37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37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37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37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37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37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37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37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37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37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37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37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37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37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37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37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37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37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37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37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37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37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37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37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37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37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37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37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37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37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37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37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37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37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37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37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37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37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37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37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37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37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37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37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37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37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37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37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37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37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37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37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37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37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37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37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37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37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37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37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37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37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37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37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37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37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37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37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37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37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37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37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37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37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37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37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37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37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37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37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37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37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37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37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37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37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37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37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37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37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37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37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37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37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37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37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37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37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37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37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37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37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37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37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37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37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37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37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37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37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37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37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37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37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37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37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37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37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37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37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37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37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37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37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37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37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37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37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37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37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37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37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37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37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37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37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37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37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37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37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37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37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37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37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37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37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37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37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37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37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37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37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37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37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37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37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37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37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37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37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37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37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37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37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37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37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37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37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37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37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37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37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37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37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37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37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37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37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37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37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37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37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37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37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37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37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37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37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37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37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37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37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37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37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37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37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37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37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37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37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37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37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37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37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37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37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37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37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37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37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37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37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37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37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37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37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37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37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37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37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37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37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37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37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37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37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37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37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37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37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37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37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37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37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37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37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37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37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37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37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37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37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37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37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37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37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37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37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37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37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37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37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37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37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37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37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37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37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37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37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37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37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37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37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37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37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37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37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37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37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37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37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37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37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37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37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37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37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37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37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37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37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37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37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37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37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37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37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37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37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37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37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37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37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37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37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37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37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37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37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37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37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37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37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37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37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37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37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37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37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37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37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37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37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37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37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37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37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37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37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37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37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37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37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37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37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37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37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37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37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37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37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37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37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37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37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37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37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37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37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37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37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37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37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37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37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37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37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37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37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37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37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37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37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37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37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37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37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37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37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37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37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37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37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37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37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37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37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37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37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37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37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37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37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37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37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37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37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37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37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37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37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37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37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37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37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37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37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37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37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37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37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37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37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37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37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37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37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37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37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37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37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37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37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37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37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37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37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37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37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37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37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37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37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37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37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37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37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37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37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37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37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37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37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37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37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37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37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37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37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37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37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37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37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37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37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37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37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37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37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37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37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37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37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37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37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37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37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37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37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37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37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37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37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37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37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37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37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37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37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37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37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37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37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37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37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37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37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37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37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37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37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37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37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37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37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37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37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37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37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37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37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37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37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37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37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37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37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37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37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37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37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37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37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37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37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37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37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37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37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37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37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37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37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37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37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37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37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37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37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37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37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37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37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37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37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37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37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37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37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37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37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37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37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37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37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37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37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37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37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37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37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37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37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37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37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37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37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37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37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37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37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37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37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37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37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37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37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37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37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37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37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37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37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37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37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37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37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37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37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37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37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37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37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37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37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37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37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37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37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37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37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37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37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37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37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37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37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37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37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37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37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37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37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37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37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37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37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37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37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37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37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37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37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37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37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37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37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37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37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37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37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37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37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37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37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37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37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37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37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37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37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37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37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37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37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37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37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37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37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37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37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37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37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37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37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37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37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37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37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37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37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37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37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37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37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37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37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37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37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37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37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37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37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37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37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37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37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37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37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37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37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37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37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37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37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37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37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37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37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37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37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37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37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37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37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37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37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37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37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37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37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37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37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37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37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37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37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37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37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37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37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37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37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37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37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37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37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37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37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37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37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37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37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37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37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37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37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37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37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37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37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37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37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37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37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37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37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37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37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37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37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37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37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37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37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37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37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37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37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37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37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37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37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37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37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37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37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37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37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37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37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37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37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37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37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37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37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37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37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37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37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37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37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37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37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37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37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37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37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37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37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37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37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37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37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37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37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37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37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37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37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37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37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37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37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37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37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37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37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37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37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37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37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37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37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37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37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37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37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37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37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37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37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37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37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37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37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37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37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37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37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37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37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37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37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37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37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37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37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37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37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37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37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37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37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37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37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37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37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37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37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37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37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37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37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37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37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37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37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37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37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37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37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37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37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37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37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37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37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37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37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37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37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37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37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37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37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37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37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37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37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37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37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37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37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37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37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37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37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37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37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37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37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37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37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37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37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37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37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37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37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37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37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37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37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37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37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37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37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37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37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37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37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37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37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37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37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37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37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37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37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37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37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37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37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37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37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37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37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37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37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37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37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37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37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37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37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37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37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37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37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37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37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37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37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37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37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37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37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37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37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37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37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37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37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37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37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37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37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37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37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37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37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37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37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37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37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37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37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37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37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37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37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37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37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37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37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37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37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37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37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37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37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37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37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37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37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37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37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37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37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37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37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37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37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37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37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37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37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37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37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37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37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37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37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37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37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37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37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37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37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37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37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37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37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37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37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37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37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37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37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37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37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37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37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37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37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37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37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37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37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37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37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37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37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37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37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37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37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37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37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37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37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37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37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37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37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37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37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37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37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37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37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37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37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37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37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37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37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37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37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37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37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37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37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37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37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37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37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37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37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37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37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37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37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37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37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37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37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37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37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37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37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37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37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37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37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37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37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37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37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37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37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37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37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37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37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37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37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37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37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37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37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37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37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37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37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37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37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37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37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37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37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37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37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37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37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37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37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37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37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37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37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37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37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37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37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37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37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37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37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37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37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37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37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37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37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37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37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37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37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37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37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37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37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37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37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37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37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37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37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37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37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37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37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37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37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37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37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37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37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37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37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37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37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37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37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37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37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37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37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37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37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37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37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37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37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37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37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37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37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37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37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37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37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37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37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37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37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37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37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37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37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37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37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37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37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37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37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37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37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37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37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37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37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37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37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37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37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37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37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37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37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37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37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37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37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37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37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37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37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37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37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37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37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37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37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37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37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37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37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37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37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37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37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37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37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37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37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37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37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37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37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37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37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37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37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37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37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37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37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37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37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37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37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37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37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37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37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37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37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37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37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37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37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37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37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37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37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37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37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37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37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37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37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37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37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37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37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37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37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37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37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37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37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37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37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37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37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37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37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37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37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37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37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37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37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37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37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37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37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37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37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37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37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37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37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37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37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37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37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37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37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37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37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37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37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37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37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37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37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37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37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37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37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37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37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37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37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37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37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37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37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37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37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37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37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37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37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37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37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37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37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37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37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37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37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37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37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37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37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37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37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37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37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37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37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37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37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37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37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37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37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37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37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37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37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37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37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37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37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37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37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37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37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37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37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37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37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37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37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37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37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37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37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37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37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37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37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37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37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37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37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37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37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37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37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37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37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37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37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37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37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37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37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37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37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37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37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37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37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37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37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37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37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37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37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37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37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37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37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37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37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37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37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37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37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37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37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37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37"/>
      <c r="F3036" s="4"/>
      <c r="G3036" s="4"/>
      <c r="H3036" s="4"/>
      <c r="I3036" s="4"/>
      <c r="J3036" s="4"/>
      <c r="K3036" s="4"/>
      <c r="L3036" s="4"/>
      <c r="M3036" s="4"/>
    </row>
    <row r="3037" spans="1:13" x14ac:dyDescent="0.2">
      <c r="A3037" s="3"/>
      <c r="B3037" s="37"/>
      <c r="F3037" s="4"/>
      <c r="G3037" s="4"/>
      <c r="H3037" s="4"/>
      <c r="I3037" s="4"/>
      <c r="J3037" s="4"/>
      <c r="K3037" s="4"/>
      <c r="L3037" s="4"/>
      <c r="M3037" s="4"/>
    </row>
    <row r="3038" spans="1:13" x14ac:dyDescent="0.2">
      <c r="A3038" s="3"/>
      <c r="B3038" s="37"/>
      <c r="F3038" s="4"/>
      <c r="G3038" s="4"/>
      <c r="H3038" s="4"/>
      <c r="I3038" s="4"/>
      <c r="J3038" s="4"/>
      <c r="K3038" s="4"/>
      <c r="L3038" s="4"/>
      <c r="M3038" s="4"/>
    </row>
    <row r="3039" spans="1:13" x14ac:dyDescent="0.2">
      <c r="A3039" s="3"/>
      <c r="B3039" s="37"/>
      <c r="F3039" s="4"/>
      <c r="G3039" s="4"/>
      <c r="H3039" s="4"/>
      <c r="I3039" s="4"/>
      <c r="J3039" s="4"/>
      <c r="K3039" s="4"/>
      <c r="L3039" s="4"/>
      <c r="M3039" s="4"/>
    </row>
    <row r="3040" spans="1:13" x14ac:dyDescent="0.2">
      <c r="A3040" s="3"/>
      <c r="B3040" s="37"/>
      <c r="F3040" s="4"/>
      <c r="G3040" s="4"/>
      <c r="H3040" s="4"/>
      <c r="I3040" s="4"/>
      <c r="J3040" s="4"/>
      <c r="K3040" s="4"/>
      <c r="L3040" s="4"/>
      <c r="M3040" s="4"/>
    </row>
    <row r="3041" spans="1:13" x14ac:dyDescent="0.2">
      <c r="A3041" s="3"/>
      <c r="B3041" s="37"/>
      <c r="F3041" s="4"/>
      <c r="G3041" s="4"/>
      <c r="H3041" s="4"/>
      <c r="I3041" s="4"/>
      <c r="J3041" s="4"/>
      <c r="K3041" s="4"/>
      <c r="L3041" s="4"/>
      <c r="M3041" s="4"/>
    </row>
    <row r="3042" spans="1:13" x14ac:dyDescent="0.2">
      <c r="A3042" s="3"/>
      <c r="B3042" s="37"/>
      <c r="F3042" s="4"/>
      <c r="G3042" s="4"/>
      <c r="H3042" s="4"/>
      <c r="I3042" s="4"/>
      <c r="J3042" s="4"/>
      <c r="K3042" s="4"/>
      <c r="L3042" s="4"/>
      <c r="M3042" s="4"/>
    </row>
    <row r="3043" spans="1:13" x14ac:dyDescent="0.2">
      <c r="A3043" s="3"/>
      <c r="B3043" s="37"/>
      <c r="F3043" s="4"/>
      <c r="G3043" s="4"/>
      <c r="H3043" s="4"/>
      <c r="I3043" s="4"/>
      <c r="J3043" s="4"/>
      <c r="K3043" s="4"/>
      <c r="L3043" s="4"/>
      <c r="M3043" s="4"/>
    </row>
  </sheetData>
  <mergeCells count="37">
    <mergeCell ref="A76:M76"/>
    <mergeCell ref="A77:M77"/>
    <mergeCell ref="A78:M78"/>
    <mergeCell ref="A79:M79"/>
    <mergeCell ref="A80:M80"/>
    <mergeCell ref="A64:G64"/>
    <mergeCell ref="A65:G65"/>
    <mergeCell ref="A66:G66"/>
    <mergeCell ref="A67:G67"/>
    <mergeCell ref="A68:G68"/>
    <mergeCell ref="A62:G62"/>
    <mergeCell ref="D12:E12"/>
    <mergeCell ref="D15:E15"/>
    <mergeCell ref="D16:E16"/>
    <mergeCell ref="D14:E14"/>
    <mergeCell ref="D13:E13"/>
    <mergeCell ref="G20:G21"/>
    <mergeCell ref="A58:G58"/>
    <mergeCell ref="A59:G59"/>
    <mergeCell ref="A60:G60"/>
    <mergeCell ref="A61:G61"/>
    <mergeCell ref="K20:K21"/>
    <mergeCell ref="A63:G63"/>
    <mergeCell ref="H19:K19"/>
    <mergeCell ref="A23:M23"/>
    <mergeCell ref="A37:M37"/>
    <mergeCell ref="A55:G55"/>
    <mergeCell ref="A56:G56"/>
    <mergeCell ref="A57:G57"/>
    <mergeCell ref="A19:A21"/>
    <mergeCell ref="C19:C21"/>
    <mergeCell ref="B19:B21"/>
    <mergeCell ref="D19:D21"/>
    <mergeCell ref="L19:M20"/>
    <mergeCell ref="I20:I21"/>
    <mergeCell ref="H20:H21"/>
    <mergeCell ref="E19:G19"/>
  </mergeCells>
  <phoneticPr fontId="1" type="noConversion"/>
  <pageMargins left="0.19685039370078741" right="0.19685039370078741" top="0.51181102362204722" bottom="0.43307086614173229" header="0.31496062992125984" footer="0.23622047244094491"/>
  <pageSetup paperSize="9" scale="94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Завьялова Мария Михайловна</dc:creator>
  <cp:lastModifiedBy>Сычева Екатерина Николаевна</cp:lastModifiedBy>
  <cp:lastPrinted>2014-09-08T03:18:37Z</cp:lastPrinted>
  <dcterms:created xsi:type="dcterms:W3CDTF">2002-02-11T05:58:42Z</dcterms:created>
  <dcterms:modified xsi:type="dcterms:W3CDTF">2014-09-17T06:52:22Z</dcterms:modified>
</cp:coreProperties>
</file>