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C17" i="1" l="1"/>
  <c r="I14" i="1"/>
  <c r="H10" i="1"/>
  <c r="I10" i="1" s="1"/>
  <c r="H16" i="1"/>
  <c r="I16" i="1" s="1"/>
  <c r="H15" i="1"/>
  <c r="I15" i="1" s="1"/>
  <c r="H11" i="1" l="1"/>
  <c r="I11" i="1" s="1"/>
  <c r="H13" i="1" l="1"/>
  <c r="I13" i="1" s="1"/>
  <c r="H12" i="1"/>
  <c r="I12" i="1" s="1"/>
  <c r="I17" i="1" s="1"/>
</calcChain>
</file>

<file path=xl/sharedStrings.xml><?xml version="1.0" encoding="utf-8"?>
<sst xmlns="http://schemas.openxmlformats.org/spreadsheetml/2006/main" count="31" uniqueCount="31">
  <si>
    <t>1*</t>
  </si>
  <si>
    <t>2*</t>
  </si>
  <si>
    <t>3*</t>
  </si>
  <si>
    <t>Средняя цена, руб.</t>
  </si>
  <si>
    <t>Наименование  услуги</t>
  </si>
  <si>
    <t>Единичные цены (тарифы), руб.</t>
  </si>
  <si>
    <t>Итого</t>
  </si>
  <si>
    <t>Коли-чество</t>
  </si>
  <si>
    <t>Единица измерения шт.</t>
  </si>
  <si>
    <t>Метод обоснования начальной (максимальной) цены: метод сопоставления рыночных цен (анализ рынка).</t>
  </si>
  <si>
    <t>Итого начальная (максимальная) цена контракта, руб.</t>
  </si>
  <si>
    <t>Исполнитель</t>
  </si>
  <si>
    <t>М.Г. Филиппова</t>
  </si>
  <si>
    <t xml:space="preserve">Памятка. «Правила пожарной безопасности для детей «Безопасный огонек»». </t>
  </si>
  <si>
    <t>штука</t>
  </si>
  <si>
    <t>№ п/п</t>
  </si>
  <si>
    <t xml:space="preserve">Памятка  «Будь осторожен с огнем». </t>
  </si>
  <si>
    <t xml:space="preserve">Памятка  «Меры пожарной безопасности при устройстве печей в жилых домах» </t>
  </si>
  <si>
    <t>Памятка «Что делать, если произошел пожар»</t>
  </si>
  <si>
    <t>Поставщик 1:       исх. б/н от 20.01.2021 г.</t>
  </si>
  <si>
    <t>Памятка «Правила противопожарного режима в Российской Федерации».</t>
  </si>
  <si>
    <t>Поставщик 2 :  Исх. № 1 от 20.01.2020 г.</t>
  </si>
  <si>
    <t>Поставщик 3:   Входящ. б/н от 02.02.2021 г.</t>
  </si>
  <si>
    <t>Дата 10.03.2021 г.</t>
  </si>
  <si>
    <t>Памятка "Меры по обеспечению безопасности детей на пляжах и в других местах массового отдыха на водоемах - Правила поведения для отдыхающих в лесу"</t>
  </si>
  <si>
    <t>Памятка "Правила поведения на льду при движении на автомобиле - правила перехода водоема по льду"</t>
  </si>
  <si>
    <t xml:space="preserve"> Начальная (максимальная) цена контракта: 59 989 (пятьдесят девять тысяч девятьсот восемьдесят девять) рублей 25 копеек.</t>
  </si>
  <si>
    <t>Обоснование начальной (максимальной) цены  контракта на оказание услуг по изготовлению информационных памяток</t>
  </si>
  <si>
    <t>Приложение 2
к извещению об осуществлении закупки</t>
  </si>
  <si>
    <t>Метод обоснования начальной (максимальной) цены: метод сопоставимых рыночных цен (анализ рынка).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</si>
  <si>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 аукцион в электронной форме.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</si>
</sst>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1" fillId="0" borderId="0" xfId="0" applyFont="1"/>
    <xf numFmtId="2" fontId="1" fillId="0" borderId="0" xfId="0" applyNumberFormat="1" applyFont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/>
    <xf numFmtId="0" fontId="2" fillId="0" borderId="0" xfId="0" applyFont="1"/>
    <xf numFmtId="4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1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2" fontId="4" fillId="0" borderId="0" xfId="0" applyNumberFormat="1" applyFont="1" applyAlignment="1"/>
    <xf numFmtId="2" fontId="5" fillId="0" borderId="0" xfId="0" quotePrefix="1" applyNumberFormat="1" applyFont="1" applyAlignment="1">
      <alignment horizontal="left"/>
    </xf>
    <xf numFmtId="2" fontId="5" fillId="0" borderId="0" xfId="0" quotePrefix="1" applyNumberFormat="1" applyFont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5" fillId="0" borderId="5" xfId="0" quotePrefix="1" applyNumberFormat="1" applyFont="1" applyBorder="1" applyAlignment="1">
      <alignment horizontal="center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quotePrefix="1" applyFont="1" applyBorder="1" applyAlignment="1">
      <alignment horizontal="left" wrapText="1"/>
    </xf>
    <xf numFmtId="0" fontId="4" fillId="0" borderId="0" xfId="0" applyFont="1" applyBorder="1" applyAlignment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A7" workbookViewId="0">
      <selection activeCell="H14" sqref="H14"/>
    </sheetView>
  </sheetViews>
  <sheetFormatPr defaultRowHeight="15" x14ac:dyDescent="0.25"/>
  <cols>
    <col min="1" max="1" width="4.85546875" customWidth="1"/>
    <col min="2" max="2" width="47.5703125" customWidth="1"/>
    <col min="3" max="3" width="8.5703125" customWidth="1"/>
    <col min="4" max="4" width="11.7109375" customWidth="1"/>
    <col min="5" max="5" width="12.28515625" customWidth="1"/>
    <col min="6" max="6" width="10.7109375" customWidth="1"/>
    <col min="7" max="7" width="9.28515625" customWidth="1"/>
    <col min="8" max="8" width="12" customWidth="1"/>
    <col min="9" max="9" width="18.42578125" customWidth="1"/>
    <col min="10" max="10" width="6.5703125" customWidth="1"/>
    <col min="11" max="11" width="6.42578125" customWidth="1"/>
    <col min="12" max="12" width="6.7109375" customWidth="1"/>
    <col min="13" max="13" width="1.85546875" customWidth="1"/>
    <col min="14" max="14" width="11.5703125" customWidth="1"/>
    <col min="15" max="15" width="4.85546875" style="1" customWidth="1"/>
    <col min="16" max="16" width="12.140625" customWidth="1"/>
    <col min="17" max="17" width="13.85546875" customWidth="1"/>
    <col min="18" max="18" width="15.42578125" customWidth="1"/>
  </cols>
  <sheetData>
    <row r="1" spans="1:19" ht="39.75" customHeight="1" x14ac:dyDescent="0.25">
      <c r="A1" s="18"/>
      <c r="B1" s="18"/>
      <c r="C1" s="18"/>
      <c r="D1" s="18"/>
      <c r="E1" s="18"/>
      <c r="F1" s="54" t="s">
        <v>28</v>
      </c>
      <c r="G1" s="55"/>
      <c r="H1" s="55"/>
      <c r="I1" s="55"/>
      <c r="J1" s="50"/>
      <c r="K1" s="51"/>
      <c r="L1" s="51"/>
      <c r="M1" s="51"/>
      <c r="N1" s="51"/>
      <c r="O1" s="18"/>
    </row>
    <row r="2" spans="1:19" ht="39.75" customHeight="1" x14ac:dyDescent="0.25">
      <c r="A2" s="18"/>
      <c r="B2" s="18"/>
      <c r="C2" s="18"/>
      <c r="D2" s="18"/>
      <c r="E2" s="18"/>
      <c r="F2" s="19"/>
      <c r="G2" s="20"/>
      <c r="H2" s="20"/>
      <c r="I2" s="20"/>
      <c r="J2" s="12"/>
      <c r="K2" s="13"/>
      <c r="L2" s="13"/>
      <c r="M2" s="13"/>
      <c r="N2" s="13"/>
      <c r="O2" s="18"/>
    </row>
    <row r="3" spans="1:19" ht="25.5" customHeight="1" x14ac:dyDescent="0.25">
      <c r="A3" s="44" t="s">
        <v>27</v>
      </c>
      <c r="B3" s="44"/>
      <c r="C3" s="44"/>
      <c r="D3" s="44"/>
      <c r="E3" s="44"/>
      <c r="F3" s="44"/>
      <c r="G3" s="44"/>
      <c r="H3" s="44"/>
      <c r="I3" s="44"/>
      <c r="J3" s="12"/>
      <c r="K3" s="13"/>
      <c r="L3" s="13"/>
      <c r="M3" s="13"/>
      <c r="N3" s="13"/>
      <c r="O3" s="18"/>
    </row>
    <row r="4" spans="1:19" s="14" customFormat="1" ht="15.75" x14ac:dyDescent="0.25">
      <c r="A4" s="15" t="s">
        <v>29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6"/>
      <c r="M4" s="16"/>
      <c r="N4" s="17"/>
      <c r="O4" s="17"/>
    </row>
    <row r="5" spans="1:19" s="14" customFormat="1" ht="14.25" customHeight="1" x14ac:dyDescent="0.25">
      <c r="A5" s="52" t="s">
        <v>30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17"/>
    </row>
    <row r="6" spans="1:19" s="2" customFormat="1" ht="15.75" x14ac:dyDescent="0.25">
      <c r="A6" s="21"/>
      <c r="B6" s="56" t="s">
        <v>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17"/>
    </row>
    <row r="7" spans="1:19" s="2" customFormat="1" ht="15.75" customHeight="1" x14ac:dyDescent="0.25">
      <c r="A7" s="21"/>
      <c r="B7" s="52"/>
      <c r="C7" s="52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</row>
    <row r="8" spans="1:19" ht="60.75" customHeight="1" x14ac:dyDescent="0.25">
      <c r="A8" s="43" t="s">
        <v>15</v>
      </c>
      <c r="B8" s="43" t="s">
        <v>4</v>
      </c>
      <c r="C8" s="43" t="s">
        <v>7</v>
      </c>
      <c r="D8" s="43" t="s">
        <v>8</v>
      </c>
      <c r="E8" s="43" t="s">
        <v>5</v>
      </c>
      <c r="F8" s="43"/>
      <c r="G8" s="43"/>
      <c r="H8" s="43"/>
      <c r="I8" s="43" t="s">
        <v>10</v>
      </c>
      <c r="J8" s="18"/>
      <c r="K8" s="18"/>
      <c r="L8" s="18"/>
      <c r="M8" s="18"/>
      <c r="N8" s="22"/>
      <c r="O8" s="18"/>
    </row>
    <row r="9" spans="1:19" ht="54.75" customHeight="1" x14ac:dyDescent="0.25">
      <c r="A9" s="43"/>
      <c r="B9" s="43"/>
      <c r="C9" s="43"/>
      <c r="D9" s="43"/>
      <c r="E9" s="23" t="s">
        <v>0</v>
      </c>
      <c r="F9" s="23" t="s">
        <v>1</v>
      </c>
      <c r="G9" s="23" t="s">
        <v>2</v>
      </c>
      <c r="H9" s="23" t="s">
        <v>3</v>
      </c>
      <c r="I9" s="43"/>
      <c r="J9" s="18"/>
      <c r="K9" s="18"/>
      <c r="L9" s="18"/>
      <c r="M9" s="24"/>
      <c r="N9" s="24"/>
      <c r="O9" s="24"/>
      <c r="P9" s="1"/>
      <c r="Q9" s="1"/>
      <c r="R9" s="1"/>
      <c r="S9" s="1"/>
    </row>
    <row r="10" spans="1:19" ht="30.75" customHeight="1" x14ac:dyDescent="0.25">
      <c r="A10" s="25">
        <v>1</v>
      </c>
      <c r="B10" s="26" t="s">
        <v>13</v>
      </c>
      <c r="C10" s="27">
        <v>1750</v>
      </c>
      <c r="D10" s="45" t="s">
        <v>14</v>
      </c>
      <c r="E10" s="28">
        <v>7.28</v>
      </c>
      <c r="F10" s="28">
        <v>6.35</v>
      </c>
      <c r="G10" s="28">
        <v>5</v>
      </c>
      <c r="H10" s="28">
        <f>ROUND(((E10+F10+G10)/3),2)</f>
        <v>6.21</v>
      </c>
      <c r="I10" s="28">
        <f t="shared" ref="I10:I16" si="0">ROUND((C10*H10),2)</f>
        <v>10867.5</v>
      </c>
      <c r="J10" s="18"/>
      <c r="K10" s="18"/>
      <c r="L10" s="24"/>
      <c r="M10" s="24"/>
      <c r="N10" s="48"/>
      <c r="O10" s="48"/>
      <c r="P10" s="42"/>
      <c r="Q10" s="10"/>
      <c r="R10" s="10"/>
      <c r="S10" s="1"/>
    </row>
    <row r="11" spans="1:19" ht="21" customHeight="1" x14ac:dyDescent="0.25">
      <c r="A11" s="25">
        <v>2</v>
      </c>
      <c r="B11" s="26" t="s">
        <v>16</v>
      </c>
      <c r="C11" s="27">
        <v>1800</v>
      </c>
      <c r="D11" s="46"/>
      <c r="E11" s="28">
        <v>6.35</v>
      </c>
      <c r="F11" s="28">
        <v>5.6</v>
      </c>
      <c r="G11" s="28">
        <v>6.2</v>
      </c>
      <c r="H11" s="28">
        <f>ROUND(((E11+F11+G11)/3),2)</f>
        <v>6.05</v>
      </c>
      <c r="I11" s="28">
        <f t="shared" si="0"/>
        <v>10890</v>
      </c>
      <c r="J11" s="18"/>
      <c r="K11" s="18"/>
      <c r="L11" s="24"/>
      <c r="M11" s="24"/>
      <c r="N11" s="48"/>
      <c r="O11" s="48"/>
      <c r="P11" s="42"/>
      <c r="Q11" s="10"/>
      <c r="R11" s="10"/>
      <c r="S11" s="1"/>
    </row>
    <row r="12" spans="1:19" ht="38.25" customHeight="1" x14ac:dyDescent="0.25">
      <c r="A12" s="25">
        <v>3</v>
      </c>
      <c r="B12" s="26" t="s">
        <v>17</v>
      </c>
      <c r="C12" s="27">
        <v>1800</v>
      </c>
      <c r="D12" s="46"/>
      <c r="E12" s="28">
        <v>6.35</v>
      </c>
      <c r="F12" s="28">
        <v>5.6</v>
      </c>
      <c r="G12" s="28">
        <v>6.2</v>
      </c>
      <c r="H12" s="28">
        <f t="shared" ref="H12:H16" si="1">ROUND(((E12+F12+G12)/3),2)</f>
        <v>6.05</v>
      </c>
      <c r="I12" s="28">
        <f t="shared" si="0"/>
        <v>10890</v>
      </c>
      <c r="J12" s="18"/>
      <c r="K12" s="18"/>
      <c r="L12" s="39"/>
      <c r="M12" s="24"/>
      <c r="N12" s="48"/>
      <c r="O12" s="48"/>
      <c r="P12" s="42"/>
      <c r="Q12" s="10"/>
      <c r="R12" s="10"/>
      <c r="S12" s="1"/>
    </row>
    <row r="13" spans="1:19" ht="21" customHeight="1" x14ac:dyDescent="0.25">
      <c r="A13" s="25">
        <v>4</v>
      </c>
      <c r="B13" s="26" t="s">
        <v>18</v>
      </c>
      <c r="C13" s="27">
        <v>1800</v>
      </c>
      <c r="D13" s="46"/>
      <c r="E13" s="28">
        <v>6.35</v>
      </c>
      <c r="F13" s="28">
        <v>5.6</v>
      </c>
      <c r="G13" s="28">
        <v>6.2</v>
      </c>
      <c r="H13" s="28">
        <f t="shared" si="1"/>
        <v>6.05</v>
      </c>
      <c r="I13" s="28">
        <f t="shared" si="0"/>
        <v>10890</v>
      </c>
      <c r="J13" s="18"/>
      <c r="K13" s="18"/>
      <c r="L13" s="24"/>
      <c r="M13" s="24"/>
      <c r="N13" s="48"/>
      <c r="O13" s="48"/>
      <c r="P13" s="42"/>
      <c r="Q13" s="10"/>
      <c r="R13" s="10"/>
      <c r="S13" s="1"/>
    </row>
    <row r="14" spans="1:19" ht="35.25" customHeight="1" x14ac:dyDescent="0.25">
      <c r="A14" s="25">
        <v>5</v>
      </c>
      <c r="B14" s="29" t="s">
        <v>20</v>
      </c>
      <c r="C14" s="27">
        <v>1675</v>
      </c>
      <c r="D14" s="46"/>
      <c r="E14" s="30">
        <v>7.28</v>
      </c>
      <c r="F14" s="30">
        <v>6.35</v>
      </c>
      <c r="G14" s="30">
        <v>5</v>
      </c>
      <c r="H14" s="28">
        <f>ROUND(((E14+F14+G14)/3),2)</f>
        <v>6.21</v>
      </c>
      <c r="I14" s="28">
        <f t="shared" si="0"/>
        <v>10401.75</v>
      </c>
      <c r="J14" s="18"/>
      <c r="K14" s="18"/>
      <c r="L14" s="24"/>
      <c r="M14" s="24"/>
      <c r="N14" s="48"/>
      <c r="O14" s="48"/>
      <c r="P14" s="42"/>
      <c r="Q14" s="4"/>
      <c r="R14" s="4"/>
      <c r="S14" s="1"/>
    </row>
    <row r="15" spans="1:19" ht="63.75" customHeight="1" x14ac:dyDescent="0.25">
      <c r="A15" s="25">
        <v>6</v>
      </c>
      <c r="B15" s="29" t="s">
        <v>24</v>
      </c>
      <c r="C15" s="27">
        <v>500</v>
      </c>
      <c r="D15" s="46"/>
      <c r="E15" s="30">
        <v>6.35</v>
      </c>
      <c r="F15" s="30">
        <v>5.6</v>
      </c>
      <c r="G15" s="30">
        <v>6.2</v>
      </c>
      <c r="H15" s="28">
        <f t="shared" si="1"/>
        <v>6.05</v>
      </c>
      <c r="I15" s="28">
        <f t="shared" si="0"/>
        <v>3025</v>
      </c>
      <c r="J15" s="18"/>
      <c r="K15" s="18"/>
      <c r="L15" s="18"/>
      <c r="M15" s="24"/>
      <c r="N15" s="31"/>
      <c r="O15" s="31"/>
      <c r="P15" s="11"/>
      <c r="Q15" s="11"/>
      <c r="R15" s="11"/>
      <c r="S15" s="1"/>
    </row>
    <row r="16" spans="1:19" ht="52.5" customHeight="1" x14ac:dyDescent="0.25">
      <c r="A16" s="25">
        <v>7</v>
      </c>
      <c r="B16" s="29" t="s">
        <v>25</v>
      </c>
      <c r="C16" s="27">
        <v>500</v>
      </c>
      <c r="D16" s="47"/>
      <c r="E16" s="30">
        <v>6.35</v>
      </c>
      <c r="F16" s="30">
        <v>5.6</v>
      </c>
      <c r="G16" s="30">
        <v>6.2</v>
      </c>
      <c r="H16" s="28">
        <f t="shared" si="1"/>
        <v>6.05</v>
      </c>
      <c r="I16" s="28">
        <f t="shared" si="0"/>
        <v>3025</v>
      </c>
      <c r="J16" s="18"/>
      <c r="K16" s="18"/>
      <c r="L16" s="18"/>
      <c r="M16" s="24"/>
      <c r="N16" s="31"/>
      <c r="O16" s="31"/>
      <c r="P16" s="11"/>
      <c r="Q16" s="11"/>
      <c r="R16" s="11"/>
      <c r="S16" s="1"/>
    </row>
    <row r="17" spans="1:19" ht="19.5" customHeight="1" x14ac:dyDescent="0.25">
      <c r="A17" s="26"/>
      <c r="B17" s="32" t="s">
        <v>6</v>
      </c>
      <c r="C17" s="27">
        <f>C10+C11+C12+C13+C14+C15+C16</f>
        <v>9825</v>
      </c>
      <c r="D17" s="25"/>
      <c r="E17" s="28"/>
      <c r="F17" s="28"/>
      <c r="G17" s="28"/>
      <c r="H17" s="28"/>
      <c r="I17" s="28">
        <f>ROUND((SUM(I10:I16)),2)</f>
        <v>59989.25</v>
      </c>
      <c r="J17" s="18"/>
      <c r="K17" s="18"/>
      <c r="L17" s="18"/>
      <c r="M17" s="24"/>
      <c r="N17" s="33"/>
      <c r="O17" s="34"/>
      <c r="P17" s="5"/>
      <c r="Q17" s="6"/>
      <c r="R17" s="6"/>
      <c r="S17" s="1"/>
    </row>
    <row r="18" spans="1:19" s="3" customFormat="1" ht="30.75" customHeight="1" x14ac:dyDescent="0.25">
      <c r="A18" s="35"/>
      <c r="B18" s="49" t="s">
        <v>26</v>
      </c>
      <c r="C18" s="49"/>
      <c r="D18" s="49"/>
      <c r="E18" s="49"/>
      <c r="F18" s="49"/>
      <c r="G18" s="49"/>
      <c r="H18" s="49"/>
      <c r="I18" s="49"/>
      <c r="J18" s="36"/>
      <c r="K18" s="36"/>
      <c r="L18" s="36"/>
      <c r="M18" s="37"/>
      <c r="N18" s="37"/>
      <c r="O18" s="37"/>
      <c r="P18" s="7"/>
      <c r="Q18" s="7"/>
      <c r="R18" s="7"/>
      <c r="S18" s="7"/>
    </row>
    <row r="19" spans="1:19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4"/>
    </row>
    <row r="20" spans="1:19" s="8" customFormat="1" ht="15.75" x14ac:dyDescent="0.25">
      <c r="A20" s="18"/>
      <c r="B20" s="18" t="s">
        <v>11</v>
      </c>
      <c r="C20" s="18"/>
      <c r="D20" s="18"/>
      <c r="E20" s="18"/>
      <c r="F20" s="18"/>
      <c r="G20" s="44" t="s">
        <v>12</v>
      </c>
      <c r="H20" s="44"/>
      <c r="I20" s="44"/>
      <c r="J20" s="18"/>
      <c r="K20" s="44"/>
      <c r="L20" s="44"/>
      <c r="M20" s="44"/>
      <c r="N20" s="44"/>
      <c r="O20" s="24"/>
    </row>
    <row r="21" spans="1:19" ht="15.75" x14ac:dyDescent="0.25">
      <c r="A21" s="18"/>
      <c r="B21" s="38" t="s">
        <v>23</v>
      </c>
      <c r="C21" s="38"/>
      <c r="D21" s="38"/>
      <c r="E21" s="24"/>
      <c r="F21" s="18"/>
      <c r="G21" s="18"/>
      <c r="H21" s="18"/>
      <c r="I21" s="18"/>
      <c r="J21" s="18"/>
      <c r="K21" s="18"/>
      <c r="L21" s="18"/>
      <c r="M21" s="18"/>
      <c r="N21" s="18"/>
      <c r="O21" s="24"/>
    </row>
    <row r="22" spans="1:19" ht="33" customHeight="1" x14ac:dyDescent="0.25">
      <c r="A22" s="18"/>
      <c r="B22" s="40" t="s">
        <v>19</v>
      </c>
      <c r="C22" s="41"/>
      <c r="D22" s="41"/>
      <c r="E22" s="41"/>
      <c r="F22" s="41"/>
      <c r="G22" s="18"/>
      <c r="H22" s="18"/>
      <c r="I22" s="18"/>
      <c r="J22" s="18"/>
      <c r="K22" s="18"/>
      <c r="L22" s="18"/>
      <c r="M22" s="18"/>
      <c r="N22" s="18"/>
      <c r="O22" s="24"/>
    </row>
    <row r="23" spans="1:19" ht="18.75" customHeight="1" x14ac:dyDescent="0.25">
      <c r="A23" s="18"/>
      <c r="B23" s="40" t="s">
        <v>21</v>
      </c>
      <c r="C23" s="41"/>
      <c r="D23" s="41"/>
      <c r="E23" s="41"/>
      <c r="F23" s="41"/>
      <c r="G23" s="18"/>
      <c r="H23" s="18"/>
      <c r="I23" s="18"/>
      <c r="J23" s="18"/>
      <c r="K23" s="18"/>
      <c r="L23" s="18"/>
      <c r="M23" s="18"/>
      <c r="N23" s="18"/>
      <c r="O23" s="24"/>
    </row>
    <row r="24" spans="1:19" ht="15" customHeight="1" x14ac:dyDescent="0.25">
      <c r="A24" s="18"/>
      <c r="B24" s="40" t="s">
        <v>22</v>
      </c>
      <c r="C24" s="41"/>
      <c r="D24" s="41"/>
      <c r="E24" s="41"/>
      <c r="F24" s="41"/>
      <c r="G24" s="18"/>
      <c r="H24" s="18"/>
      <c r="I24" s="18"/>
      <c r="J24" s="18"/>
      <c r="K24" s="18"/>
      <c r="L24" s="18"/>
      <c r="M24" s="18"/>
      <c r="N24" s="18"/>
      <c r="O24" s="24"/>
    </row>
    <row r="26" spans="1:19" x14ac:dyDescent="0.25">
      <c r="E26" s="9"/>
      <c r="F26" s="9"/>
      <c r="G26" s="9"/>
      <c r="H26" s="9"/>
    </row>
  </sheetData>
  <mergeCells count="22">
    <mergeCell ref="J1:N1"/>
    <mergeCell ref="A5:N5"/>
    <mergeCell ref="F1:I1"/>
    <mergeCell ref="A3:I3"/>
    <mergeCell ref="A8:A9"/>
    <mergeCell ref="B6:N6"/>
    <mergeCell ref="B7:O7"/>
    <mergeCell ref="B24:F24"/>
    <mergeCell ref="P10:P14"/>
    <mergeCell ref="C8:C9"/>
    <mergeCell ref="G20:I20"/>
    <mergeCell ref="B22:F22"/>
    <mergeCell ref="B23:F23"/>
    <mergeCell ref="D10:D16"/>
    <mergeCell ref="K20:N20"/>
    <mergeCell ref="B8:B9"/>
    <mergeCell ref="D8:D9"/>
    <mergeCell ref="E8:H8"/>
    <mergeCell ref="I8:I9"/>
    <mergeCell ref="N10:N14"/>
    <mergeCell ref="O10:O14"/>
    <mergeCell ref="B18:I18"/>
  </mergeCells>
  <pageMargins left="0.82677165354330717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2022-04-06T09:43:31Z</dcterms:modified>
</cp:coreProperties>
</file>