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12" windowWidth="14676" windowHeight="7536"/>
  </bookViews>
  <sheets>
    <sheet name="овощи" sheetId="14" r:id="rId1"/>
    <sheet name="Лист1" sheetId="15" r:id="rId2"/>
  </sheets>
  <externalReferences>
    <externalReference r:id="rId3"/>
    <externalReference r:id="rId4"/>
  </externalReferences>
  <definedNames>
    <definedName name="_xlnm.Print_Area" localSheetId="0">овощи!$A$1:$J$18</definedName>
  </definedNames>
  <calcPr calcId="124519"/>
</workbook>
</file>

<file path=xl/calcChain.xml><?xml version="1.0" encoding="utf-8"?>
<calcChain xmlns="http://schemas.openxmlformats.org/spreadsheetml/2006/main">
  <c r="I7" i="14"/>
  <c r="J8" s="1"/>
  <c r="J9" s="1"/>
  <c r="E7"/>
  <c r="K7" i="15" l="1"/>
  <c r="L8" l="1"/>
  <c r="L9" s="1"/>
</calcChain>
</file>

<file path=xl/sharedStrings.xml><?xml version="1.0" encoding="utf-8"?>
<sst xmlns="http://schemas.openxmlformats.org/spreadsheetml/2006/main" count="58" uniqueCount="42">
  <si>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</si>
  <si>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</si>
  <si>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</si>
  <si>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</si>
  <si>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</si>
  <si>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</si>
  <si>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</si>
  <si>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</si>
  <si>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</si>
  <si>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</si>
  <si>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</si>
  <si>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</si>
  <si>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</si>
  <si>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</si>
  <si>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</si>
  <si>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</si>
  <si>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</si>
  <si>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</si>
  <si>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</si>
  <si>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</si>
  <si>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</si>
  <si>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</si>
  <si>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</si>
  <si>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</si>
  <si>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</si>
  <si>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</si>
  <si>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</si>
  <si>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</si>
  <si>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</si>
  <si>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</si>
  <si>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</si>
  <si>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</si>
  <si>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шт</t>
  </si>
  <si>
    <t>IV. Обоснование начальной (максимальной) цены гражданско-правового договора на поставку продуктов питания (сухари панировочные)</t>
  </si>
  <si>
    <t>на право заключения гражданско-правового договора на поставку продуктов питания  (сухари панировочные)</t>
  </si>
  <si>
    <t xml:space="preserve">Сухари панировочные </t>
  </si>
  <si>
    <t>Коммерческое предложение № 92 от 15.04.2019г</t>
  </si>
  <si>
    <t>Коммерческое предложение б/н  от 20.03.2019г</t>
  </si>
  <si>
    <t>Коммерческое предложение б/н от 06.05.2019г</t>
  </si>
  <si>
    <t xml:space="preserve"> Директор школы ________________________А.А. Латыпов</t>
  </si>
  <si>
    <t>Дата составления сводной  таблицы  от 06.05.2019 года</t>
  </si>
  <si>
    <t>Крупка достаточно однородная по размеру, цвет от светло-желтого до светло-коричневого, вкус свойственный панировочным сухарям, без постороннего привкуса и запаха. Фасовка не менее 200гр и не более 400гр.. Срок годности с момента выработки 6 месяцев. ГОСТ 28402-89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</si>
</sst>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8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2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/>
    </xf>
    <xf numFmtId="0" fontId="19" fillId="2" borderId="0" xfId="0" applyFont="1" applyFill="1" applyBorder="1"/>
    <xf numFmtId="0" fontId="19" fillId="2" borderId="0" xfId="0" applyFont="1" applyFill="1"/>
    <xf numFmtId="0" fontId="15" fillId="2" borderId="0" xfId="0" applyFont="1" applyFill="1" applyAlignment="1">
      <alignment horizontal="left" vertical="top"/>
    </xf>
    <xf numFmtId="43" fontId="0" fillId="2" borderId="0" xfId="0" applyNumberFormat="1" applyFill="1"/>
    <xf numFmtId="164" fontId="7" fillId="2" borderId="0" xfId="0" applyNumberFormat="1" applyFont="1" applyFill="1" applyBorder="1" applyAlignment="1">
      <alignment horizontal="left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left" vertical="center"/>
    </xf>
    <xf numFmtId="0" fontId="13" fillId="4" borderId="0" xfId="0" applyFont="1" applyFill="1" applyAlignment="1"/>
    <xf numFmtId="0" fontId="13" fillId="4" borderId="0" xfId="0" applyFont="1" applyFill="1"/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13" fillId="4" borderId="6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7" fillId="0" borderId="2" xfId="0" applyFont="1" applyBorder="1"/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  <xf numFmtId="43" fontId="19" fillId="2" borderId="0" xfId="0" applyNumberFormat="1" applyFont="1" applyFill="1"/>
    <xf numFmtId="43" fontId="3" fillId="2" borderId="0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6\Users\&#1085;&#1072;&#1096;&#1072;%20&#1054;&#1073;&#1097;&#1072;&#1103;\&#1040;&#1091;&#1082;&#1094;&#1080;&#1086;&#1085;&#1099;%202-&#1086;&#1077;%20&#1087;&#1086;&#1083;&#1091;&#1075;&#1086;&#1076;&#1080;&#1077;%202019\&#1089;&#1091;&#1093;&#1072;&#1088;&#1080;%20&#1087;&#1072;&#1085;&#1080;&#1088;&#1086;&#1074;&#1086;&#1095;&#1085;&#1099;&#1077;\&#1085;&#1084;&#1094;%20&#1089;&#1072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6\Users\&#1085;&#1072;&#1096;&#1072;%20&#1054;&#1073;&#1097;&#1072;&#1103;\&#1040;&#1091;&#1082;&#1094;&#1080;&#1086;&#1085;&#1099;%202-&#1086;&#1077;%20&#1087;&#1086;&#1083;&#1091;&#1075;&#1086;&#1076;&#1080;&#1077;%202019\&#1089;&#1091;&#1093;&#1072;&#1088;&#1080;%20&#1087;&#1072;&#1085;&#1080;&#1088;&#1086;&#1074;&#1086;&#1095;&#1085;&#1099;&#1077;\&#1085;&#1084;&#1094;%20&#1096;&#1082;&#1086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вощи"/>
      <sheetName val="Лист1"/>
    </sheetNames>
    <sheetDataSet>
      <sheetData sheetId="0">
        <row r="7">
          <cell r="E7">
            <v>65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школа родит плата"/>
      <sheetName val="льготники"/>
      <sheetName val="итого"/>
      <sheetName val="лагерь"/>
      <sheetName val="буфет"/>
      <sheetName val="школа местный бюджет"/>
    </sheetNames>
    <sheetDataSet>
      <sheetData sheetId="0"/>
      <sheetData sheetId="1"/>
      <sheetData sheetId="2">
        <row r="7">
          <cell r="E7">
            <v>1322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topLeftCell="A7" workbookViewId="0">
      <selection sqref="A1:J18"/>
    </sheetView>
  </sheetViews>
  <sheetFormatPr defaultColWidth="9.109375" defaultRowHeight="14.4"/>
  <cols>
    <col min="1" max="1" width="6" style="22" customWidth="1"/>
    <col min="2" max="2" width="12.88671875" style="35" customWidth="1"/>
    <col min="3" max="3" width="50.109375" style="22" customWidth="1"/>
    <col min="4" max="4" width="7.109375" style="22" customWidth="1"/>
    <col min="5" max="5" width="7.44140625" style="22" customWidth="1"/>
    <col min="6" max="8" width="9.109375" style="22"/>
    <col min="9" max="9" width="10.33203125" style="22" customWidth="1"/>
    <col min="10" max="10" width="16.33203125" style="22" customWidth="1"/>
    <col min="11" max="11" width="14.33203125" style="22" bestFit="1" customWidth="1"/>
    <col min="12" max="16384" width="9.109375" style="22"/>
  </cols>
  <sheetData>
    <row r="1" spans="1:11" ht="32.4" customHeight="1">
      <c r="A1" s="56" t="s">
        <v>33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s="23" customFormat="1" ht="30" customHeight="1">
      <c r="A2" s="62" t="s">
        <v>29</v>
      </c>
      <c r="B2" s="62"/>
      <c r="C2" s="62"/>
      <c r="D2" s="62"/>
      <c r="E2" s="62"/>
      <c r="F2" s="62"/>
      <c r="G2" s="62"/>
      <c r="H2" s="62"/>
      <c r="I2" s="62"/>
      <c r="J2" s="62"/>
    </row>
    <row r="3" spans="1:11" ht="19.2" customHeight="1">
      <c r="A3" s="24" t="s">
        <v>34</v>
      </c>
      <c r="B3" s="47"/>
      <c r="C3" s="47"/>
      <c r="D3" s="47"/>
      <c r="E3" s="47"/>
      <c r="F3" s="47"/>
      <c r="G3" s="47"/>
      <c r="H3" s="47"/>
      <c r="I3" s="47"/>
      <c r="J3" s="47"/>
    </row>
    <row r="4" spans="1:11" ht="23.4" customHeight="1">
      <c r="A4" s="57" t="s">
        <v>28</v>
      </c>
      <c r="B4" s="57"/>
      <c r="C4" s="57"/>
      <c r="D4" s="57"/>
      <c r="E4" s="57"/>
      <c r="F4" s="57"/>
      <c r="G4" s="57"/>
      <c r="H4" s="57"/>
      <c r="I4" s="57"/>
      <c r="J4" s="57"/>
    </row>
    <row r="5" spans="1:11" ht="19.5" customHeight="1">
      <c r="A5" s="58" t="s">
        <v>0</v>
      </c>
      <c r="B5" s="59" t="s">
        <v>9</v>
      </c>
      <c r="C5" s="59" t="s">
        <v>10</v>
      </c>
      <c r="D5" s="59" t="s">
        <v>11</v>
      </c>
      <c r="E5" s="59" t="s">
        <v>1</v>
      </c>
      <c r="F5" s="59" t="s">
        <v>2</v>
      </c>
      <c r="G5" s="59"/>
      <c r="H5" s="59"/>
      <c r="I5" s="60" t="s">
        <v>6</v>
      </c>
      <c r="J5" s="60" t="s">
        <v>7</v>
      </c>
    </row>
    <row r="6" spans="1:11" ht="25.5" customHeight="1">
      <c r="A6" s="58"/>
      <c r="B6" s="60"/>
      <c r="C6" s="59"/>
      <c r="D6" s="59"/>
      <c r="E6" s="59"/>
      <c r="F6" s="48" t="s">
        <v>3</v>
      </c>
      <c r="G6" s="48" t="s">
        <v>4</v>
      </c>
      <c r="H6" s="48" t="s">
        <v>5</v>
      </c>
      <c r="I6" s="61"/>
      <c r="J6" s="61"/>
    </row>
    <row r="7" spans="1:11" ht="156.6" customHeight="1">
      <c r="A7" s="10">
        <v>1</v>
      </c>
      <c r="B7" s="44" t="s">
        <v>35</v>
      </c>
      <c r="C7" s="45" t="s">
        <v>41</v>
      </c>
      <c r="D7" s="46" t="s">
        <v>32</v>
      </c>
      <c r="E7" s="25">
        <f>[1]овощи!$E$7+[2]итого!$E$7</f>
        <v>1387</v>
      </c>
      <c r="F7" s="26">
        <v>40</v>
      </c>
      <c r="G7" s="26">
        <v>40</v>
      </c>
      <c r="H7" s="26">
        <v>35</v>
      </c>
      <c r="I7" s="27">
        <f>ROUND((F7+G7+H7)/3,2)</f>
        <v>38.33</v>
      </c>
      <c r="J7" s="32"/>
    </row>
    <row r="8" spans="1:11">
      <c r="A8" s="55" t="s">
        <v>12</v>
      </c>
      <c r="B8" s="55"/>
      <c r="C8" s="55"/>
      <c r="D8" s="55"/>
      <c r="E8" s="55"/>
      <c r="F8" s="55"/>
      <c r="G8" s="55"/>
      <c r="H8" s="55"/>
      <c r="I8" s="55"/>
      <c r="J8" s="32">
        <f>I7*E7</f>
        <v>53163.71</v>
      </c>
    </row>
    <row r="9" spans="1:11">
      <c r="A9" s="66" t="s">
        <v>15</v>
      </c>
      <c r="B9" s="67"/>
      <c r="C9" s="67"/>
      <c r="D9" s="67"/>
      <c r="E9" s="67"/>
      <c r="F9" s="67"/>
      <c r="G9" s="67"/>
      <c r="H9" s="67"/>
      <c r="I9" s="68"/>
      <c r="J9" s="36">
        <f>SUM(J7:J8)</f>
        <v>53163.71</v>
      </c>
      <c r="K9" s="42"/>
    </row>
    <row r="10" spans="1:11">
      <c r="A10" s="28"/>
      <c r="B10" s="33"/>
      <c r="C10" s="28"/>
      <c r="D10" s="28"/>
      <c r="E10" s="28"/>
      <c r="F10" s="28"/>
      <c r="G10" s="28"/>
      <c r="H10" s="28"/>
      <c r="I10" s="28"/>
      <c r="J10" s="43"/>
    </row>
    <row r="11" spans="1:11" s="40" customFormat="1" ht="15.6" customHeight="1">
      <c r="A11" s="49" t="s">
        <v>3</v>
      </c>
      <c r="B11" s="63" t="s">
        <v>36</v>
      </c>
      <c r="C11" s="69"/>
      <c r="D11" s="50"/>
      <c r="E11" s="50"/>
      <c r="F11" s="50"/>
      <c r="G11" s="50"/>
      <c r="H11" s="38"/>
      <c r="I11" s="39"/>
    </row>
    <row r="12" spans="1:11" s="41" customFormat="1" ht="15.6" customHeight="1">
      <c r="A12" s="49" t="s">
        <v>4</v>
      </c>
      <c r="B12" s="63" t="s">
        <v>37</v>
      </c>
      <c r="C12" s="64"/>
      <c r="D12" s="50"/>
      <c r="E12" s="50"/>
      <c r="F12" s="50"/>
      <c r="G12" s="50"/>
      <c r="H12" s="38"/>
      <c r="I12" s="39"/>
    </row>
    <row r="13" spans="1:11" s="40" customFormat="1" ht="15.6" customHeight="1">
      <c r="A13" s="51" t="s">
        <v>5</v>
      </c>
      <c r="B13" s="63" t="s">
        <v>38</v>
      </c>
      <c r="C13" s="64"/>
      <c r="D13" s="50"/>
      <c r="E13" s="50"/>
      <c r="F13" s="50"/>
      <c r="G13" s="50"/>
      <c r="H13" s="38"/>
      <c r="I13" s="39"/>
      <c r="J13" s="76"/>
    </row>
    <row r="14" spans="1:11" ht="15.6">
      <c r="A14" s="52"/>
      <c r="B14" s="53" t="s">
        <v>30</v>
      </c>
      <c r="C14" s="52"/>
      <c r="D14" s="52"/>
      <c r="E14" s="52"/>
      <c r="F14" s="52"/>
      <c r="G14" s="52"/>
      <c r="H14" s="37"/>
      <c r="I14" s="37"/>
      <c r="J14" s="77"/>
    </row>
    <row r="15" spans="1:11">
      <c r="A15" s="52"/>
      <c r="B15" s="54" t="s">
        <v>39</v>
      </c>
      <c r="C15" s="53"/>
      <c r="D15" s="53"/>
      <c r="E15" s="52"/>
      <c r="F15" s="52"/>
      <c r="G15" s="52"/>
      <c r="H15" s="30"/>
      <c r="I15" s="30"/>
      <c r="J15" s="30"/>
    </row>
    <row r="16" spans="1:11" ht="15.6">
      <c r="A16" s="52"/>
      <c r="B16" s="53" t="s">
        <v>31</v>
      </c>
      <c r="C16" s="53"/>
      <c r="D16" s="53"/>
      <c r="E16" s="52"/>
      <c r="F16" s="52"/>
      <c r="G16" s="52"/>
      <c r="H16" s="29"/>
      <c r="I16" s="30"/>
      <c r="J16" s="30"/>
    </row>
    <row r="17" spans="1:10">
      <c r="A17" s="52"/>
      <c r="B17" s="53" t="s">
        <v>40</v>
      </c>
      <c r="C17" s="53"/>
      <c r="D17" s="53"/>
      <c r="E17" s="52"/>
      <c r="F17" s="52"/>
      <c r="G17" s="52"/>
      <c r="H17" s="30"/>
      <c r="I17" s="30"/>
      <c r="J17" s="30"/>
    </row>
    <row r="18" spans="1:10" ht="15.6">
      <c r="A18" s="65"/>
      <c r="B18" s="65"/>
      <c r="C18" s="65"/>
      <c r="D18" s="31"/>
      <c r="E18" s="31"/>
      <c r="F18" s="31"/>
      <c r="G18" s="30"/>
      <c r="H18" s="30"/>
      <c r="I18" s="30"/>
      <c r="J18" s="30"/>
    </row>
    <row r="19" spans="1:10">
      <c r="A19" s="30"/>
      <c r="B19" s="34"/>
      <c r="C19" s="30"/>
      <c r="D19" s="30"/>
      <c r="E19" s="30"/>
      <c r="F19" s="30"/>
      <c r="G19" s="30"/>
      <c r="H19" s="30"/>
      <c r="I19" s="30"/>
      <c r="J19" s="30"/>
    </row>
    <row r="20" spans="1:10">
      <c r="A20" s="30"/>
      <c r="B20" s="34"/>
      <c r="C20" s="30"/>
      <c r="D20" s="30"/>
      <c r="E20" s="30"/>
      <c r="F20" s="30"/>
      <c r="G20" s="30"/>
      <c r="H20" s="30"/>
      <c r="I20" s="30"/>
      <c r="J20" s="30"/>
    </row>
    <row r="21" spans="1:10">
      <c r="A21" s="30"/>
      <c r="B21" s="34"/>
      <c r="C21" s="30"/>
      <c r="D21" s="30"/>
      <c r="E21" s="30"/>
      <c r="F21" s="30"/>
      <c r="G21" s="30"/>
      <c r="H21" s="30"/>
      <c r="I21" s="30"/>
      <c r="J21" s="30"/>
    </row>
    <row r="22" spans="1:10">
      <c r="A22" s="30"/>
      <c r="B22" s="34"/>
      <c r="C22" s="30"/>
      <c r="D22" s="30"/>
      <c r="E22" s="30"/>
      <c r="F22" s="30"/>
      <c r="G22" s="30"/>
      <c r="H22" s="30"/>
      <c r="I22" s="30"/>
      <c r="J22" s="30"/>
    </row>
    <row r="23" spans="1:10">
      <c r="A23" s="30"/>
      <c r="B23" s="34"/>
      <c r="C23" s="30"/>
      <c r="D23" s="30"/>
      <c r="E23" s="30"/>
      <c r="F23" s="30"/>
      <c r="G23" s="30"/>
      <c r="H23" s="30"/>
      <c r="I23" s="30"/>
      <c r="J23" s="30"/>
    </row>
    <row r="24" spans="1:10">
      <c r="A24" s="30"/>
      <c r="B24" s="34"/>
      <c r="C24" s="30"/>
      <c r="D24" s="30"/>
      <c r="E24" s="30"/>
      <c r="F24" s="30"/>
      <c r="G24" s="30"/>
      <c r="H24" s="30"/>
      <c r="I24" s="30"/>
      <c r="J24" s="30"/>
    </row>
  </sheetData>
  <mergeCells count="17">
    <mergeCell ref="B13:C13"/>
    <mergeCell ref="A18:C18"/>
    <mergeCell ref="A9:I9"/>
    <mergeCell ref="B11:C11"/>
    <mergeCell ref="B12:C12"/>
    <mergeCell ref="A8:I8"/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A2:J2"/>
  </mergeCells>
  <pageMargins left="0.19685039370078741" right="0.19685039370078741" top="1.1811023622047245" bottom="0.19685039370078741" header="0.31496062992125984" footer="0.31496062992125984"/>
  <pageSetup paperSize="9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4"/>
  <sheetViews>
    <sheetView topLeftCell="A28" workbookViewId="0">
      <selection activeCell="N12" sqref="N12"/>
    </sheetView>
  </sheetViews>
  <sheetFormatPr defaultRowHeight="14.4"/>
  <cols>
    <col min="1" max="1" width="6.33203125" customWidth="1"/>
    <col min="2" max="2" width="12.88671875" customWidth="1"/>
    <col min="3" max="3" width="43.88671875" customWidth="1"/>
    <col min="4" max="4" width="7.109375" customWidth="1"/>
    <col min="5" max="5" width="7.44140625" customWidth="1"/>
    <col min="10" max="10" width="0" hidden="1" customWidth="1"/>
    <col min="12" max="12" width="10.33203125" customWidth="1"/>
  </cols>
  <sheetData>
    <row r="1" spans="1:16" ht="30.75" customHeight="1">
      <c r="A1" s="71" t="s">
        <v>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6" ht="28.5" customHeight="1">
      <c r="A2" s="75" t="s">
        <v>27</v>
      </c>
      <c r="B2" s="75"/>
      <c r="C2" s="75"/>
      <c r="D2" s="75"/>
      <c r="E2" s="75"/>
      <c r="F2" s="75"/>
      <c r="G2" s="75"/>
      <c r="H2" s="75"/>
      <c r="I2" s="75"/>
      <c r="J2" s="16"/>
      <c r="K2" s="16"/>
      <c r="L2" s="16"/>
    </row>
    <row r="3" spans="1:16" ht="25.5" customHeight="1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6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>
      <c r="A5" s="72" t="s">
        <v>0</v>
      </c>
      <c r="B5" s="73" t="s">
        <v>9</v>
      </c>
      <c r="C5" s="73" t="s">
        <v>10</v>
      </c>
      <c r="D5" s="73" t="s">
        <v>11</v>
      </c>
      <c r="E5" s="73" t="s">
        <v>1</v>
      </c>
      <c r="F5" s="73" t="s">
        <v>2</v>
      </c>
      <c r="G5" s="73"/>
      <c r="H5" s="73"/>
      <c r="I5" s="73"/>
      <c r="J5" s="73"/>
      <c r="K5" s="73" t="s">
        <v>6</v>
      </c>
      <c r="L5" s="73" t="s">
        <v>7</v>
      </c>
    </row>
    <row r="6" spans="1:16" ht="25.5" customHeight="1">
      <c r="A6" s="72"/>
      <c r="B6" s="73"/>
      <c r="C6" s="73"/>
      <c r="D6" s="73"/>
      <c r="E6" s="73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3"/>
      <c r="L6" s="73"/>
    </row>
    <row r="7" spans="1:16" ht="69" customHeight="1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>
      <c r="A8" s="74" t="s">
        <v>12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4">
        <f>K7*E7</f>
        <v>231000</v>
      </c>
    </row>
    <row r="9" spans="1:16">
      <c r="A9" s="74" t="s">
        <v>15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">
        <f>L8</f>
        <v>231000</v>
      </c>
    </row>
    <row r="10" spans="1:16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>
      <c r="A11" s="5">
        <v>1</v>
      </c>
      <c r="B11" s="70" t="s">
        <v>21</v>
      </c>
      <c r="C11" s="70"/>
      <c r="D11" s="70"/>
      <c r="E11" s="70"/>
      <c r="F11" s="14"/>
      <c r="G11" s="14"/>
      <c r="H11" s="14"/>
      <c r="I11" s="14"/>
      <c r="J11" s="14"/>
      <c r="K11" s="14"/>
      <c r="L11" s="14"/>
    </row>
    <row r="12" spans="1:16" ht="14.25" customHeight="1">
      <c r="A12" s="5">
        <v>2</v>
      </c>
      <c r="B12" s="70" t="s">
        <v>22</v>
      </c>
      <c r="C12" s="70"/>
      <c r="D12" s="70"/>
      <c r="E12" s="70"/>
      <c r="F12" s="14"/>
      <c r="G12" s="14"/>
      <c r="H12" s="14"/>
      <c r="I12" s="14"/>
      <c r="J12" s="14"/>
      <c r="K12" s="14"/>
      <c r="L12" s="14"/>
    </row>
    <row r="13" spans="1:16" ht="14.25" customHeight="1">
      <c r="A13" s="5">
        <v>3</v>
      </c>
      <c r="B13" s="70" t="s">
        <v>23</v>
      </c>
      <c r="C13" s="70"/>
      <c r="D13" s="70"/>
      <c r="E13" s="70"/>
      <c r="F13" s="14"/>
      <c r="G13" s="14"/>
      <c r="H13" s="14"/>
      <c r="I13" s="14"/>
      <c r="J13" s="14"/>
      <c r="K13" s="14"/>
      <c r="L13" s="14"/>
    </row>
    <row r="14" spans="1:16" ht="14.25" customHeight="1">
      <c r="A14" s="5">
        <v>4</v>
      </c>
      <c r="B14" s="70" t="s">
        <v>24</v>
      </c>
      <c r="C14" s="70"/>
      <c r="D14" s="70"/>
      <c r="E14" s="70"/>
      <c r="F14" s="14"/>
      <c r="G14" s="14"/>
      <c r="H14" s="14"/>
      <c r="I14" s="14"/>
      <c r="J14" s="14"/>
      <c r="K14" s="14"/>
      <c r="L14" s="14"/>
    </row>
    <row r="15" spans="1:16" ht="14.25" customHeight="1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6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6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6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овощи</vt:lpstr>
      <vt:lpstr>Лист1</vt:lpstr>
      <vt:lpstr>овощи!Область_печати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pk-klad</cp:lastModifiedBy>
  <cp:lastPrinted>2018-07-10T09:49:06Z</cp:lastPrinted>
  <dcterms:created xsi:type="dcterms:W3CDTF">2014-02-14T07:05:08Z</dcterms:created>
  <dcterms:modified xsi:type="dcterms:W3CDTF">2019-06-07T09:35:29Z</dcterms:modified>
</cp:coreProperties>
</file>