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16380" windowHeight="795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45621"/>
</workbook>
</file>

<file path=xl/calcChain.xml><?xml version="1.0" encoding="utf-8"?>
<calcChain xmlns="http://schemas.openxmlformats.org/spreadsheetml/2006/main">
  <c r="B15" i="1" l="1"/>
  <c r="B16" i="1" s="1"/>
  <c r="H15" i="1"/>
  <c r="H16" i="1" s="1"/>
  <c r="G14" i="1" l="1"/>
  <c r="H17" i="1" l="1"/>
  <c r="D15" i="1"/>
  <c r="D16" i="1" s="1"/>
  <c r="C15" i="1"/>
  <c r="C16" i="1" s="1"/>
</calcChain>
</file>

<file path=xl/sharedStrings.xml><?xml version="1.0" encoding="utf-8"?>
<sst xmlns="http://schemas.openxmlformats.org/spreadsheetml/2006/main" count="40" uniqueCount="37">
  <si>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</si>
  <si>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</si>
  <si>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</si>
  <si>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</si>
  <si>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</si>
  <si>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</si>
  <si>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</si>
  <si>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</si>
  <si>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</si>
  <si>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</si>
  <si>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</si>
  <si>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</si>
  <si>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</si>
  <si>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</si>
  <si>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</si>
  <si>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</si>
  <si>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</si>
  <si>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</si>
  <si>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</si>
  <si>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</si>
  <si>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Наименование товара</t>
  </si>
  <si>
    <t>Технические характеристики товара</t>
  </si>
  <si>
    <t>Цена за ед. товара, руб</t>
  </si>
  <si>
    <t xml:space="preserve">Код КТРУ:
</t>
  </si>
  <si>
    <t>Цена, руб</t>
  </si>
  <si>
    <t>17.12.14.129 -00000025</t>
  </si>
  <si>
    <t>поставка стеклоомывающей жидкости для автомобилей (незамерзайка)</t>
  </si>
  <si>
    <t>Стеклоомывающая жидкость для автомобилей (незамерзайка)</t>
  </si>
  <si>
    <t>Литр;^кубический дециметр</t>
  </si>
  <si>
    <t xml:space="preserve">Внешний вид - прозрачная однородная окрашенная жидкость без механических примесей;
Основа – изопропиловый спирт;
Температура начала кристаллизации, °С - не менее минус 30;
Плотность г/см3, при температуре 20°С – не менее 0,828 и не более 0,938;
Чистящая способность, % - не менее 85,0;
Объем расфасовки –  канистра не менее 4 литров.
</t>
  </si>
  <si>
    <t>Дата составления: 05.04.2023</t>
  </si>
  <si>
    <t>https://www.komus.ru/</t>
  </si>
  <si>
    <t>https://bi-bi.ru/</t>
  </si>
  <si>
    <t>https://topdetal.ru/</t>
  </si>
  <si>
    <t>Специалист по закупкам</t>
  </si>
  <si>
    <t>Солдатова А.В.</t>
  </si>
  <si>
    <t>ИКЗ - 233862201905886220100100150012931244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</si>
</sst>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u/>
      <sz val="10"/>
      <color theme="10"/>
      <name val="Arial"/>
      <family val="2"/>
      <charset val="204"/>
    </font>
    <font>
      <sz val="10"/>
      <color rgb="FFFFFF00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0" borderId="6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4" borderId="17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21" xfId="0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top" wrapText="1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3" fillId="0" borderId="1" xfId="0" applyFont="1" applyBorder="1" applyAlignment="1">
      <alignment horizontal="left" vertical="center"/>
    </xf>
    <xf numFmtId="4" fontId="7" fillId="0" borderId="15" xfId="0" applyNumberFormat="1" applyFont="1" applyBorder="1" applyAlignment="1">
      <alignment horizontal="right" vertical="center" wrapText="1"/>
    </xf>
    <xf numFmtId="0" fontId="12" fillId="4" borderId="0" xfId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3" fillId="0" borderId="13" xfId="0" applyFont="1" applyBorder="1" applyAlignment="1">
      <alignment vertical="top" wrapText="1"/>
    </xf>
    <xf numFmtId="0" fontId="0" fillId="0" borderId="14" xfId="0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top" wrapText="1"/>
    </xf>
    <xf numFmtId="0" fontId="13" fillId="4" borderId="18" xfId="0" applyFont="1" applyFill="1" applyBorder="1" applyAlignment="1">
      <alignment horizontal="center" vertical="top"/>
    </xf>
    <xf numFmtId="49" fontId="10" fillId="4" borderId="22" xfId="0" applyNumberFormat="1" applyFont="1" applyFill="1" applyBorder="1" applyAlignment="1">
      <alignment horizontal="left" vertical="top" wrapText="1"/>
    </xf>
    <xf numFmtId="49" fontId="10" fillId="4" borderId="10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6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49" fontId="10" fillId="4" borderId="23" xfId="0" applyNumberFormat="1" applyFont="1" applyFill="1" applyBorder="1" applyAlignment="1">
      <alignment horizontal="left" vertical="top" wrapText="1"/>
    </xf>
    <xf numFmtId="0" fontId="1" fillId="0" borderId="0" xfId="0" applyFont="1" applyFill="1"/>
    <xf numFmtId="0" fontId="2" fillId="0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i-bi.ru/" TargetMode="External"/><Relationship Id="rId2" Type="http://schemas.openxmlformats.org/officeDocument/2006/relationships/hyperlink" Target="https://www.komus.ru/" TargetMode="External"/><Relationship Id="rId1" Type="http://schemas.openxmlformats.org/officeDocument/2006/relationships/hyperlink" Target="https://topdetal.ru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190" zoomScaleNormal="190" zoomScaleSheetLayoutView="100" workbookViewId="0">
      <selection activeCell="C7" sqref="C7:H7"/>
    </sheetView>
  </sheetViews>
  <sheetFormatPr defaultColWidth="11.5703125" defaultRowHeight="12.75" x14ac:dyDescent="0.2"/>
  <cols>
    <col min="1" max="1" width="19.7109375" style="3" customWidth="1"/>
    <col min="2" max="6" width="11" style="3" customWidth="1"/>
    <col min="7" max="7" width="12.7109375" style="3" customWidth="1"/>
    <col min="8" max="8" width="11.140625" style="3" customWidth="1"/>
    <col min="9" max="12" width="11.5703125" style="33"/>
    <col min="13" max="16384" width="11.5703125" style="3"/>
  </cols>
  <sheetData>
    <row r="1" spans="1:12" ht="15.75" x14ac:dyDescent="0.2">
      <c r="G1" s="34"/>
      <c r="H1" s="34" t="s">
        <v>19</v>
      </c>
    </row>
    <row r="2" spans="1:12" ht="15.75" x14ac:dyDescent="0.2">
      <c r="G2" s="34"/>
      <c r="H2" s="34" t="s">
        <v>18</v>
      </c>
    </row>
    <row r="4" spans="1:12" ht="15.75" x14ac:dyDescent="0.25">
      <c r="A4" s="1"/>
      <c r="B4" s="1"/>
      <c r="C4" s="1"/>
      <c r="D4" s="2" t="s">
        <v>7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60"/>
      <c r="C5" s="60"/>
      <c r="D5" s="61" t="s">
        <v>36</v>
      </c>
      <c r="E5" s="61"/>
      <c r="F5" s="60"/>
      <c r="G5" s="1"/>
      <c r="H5" s="1"/>
      <c r="I5" s="3"/>
      <c r="J5" s="3"/>
      <c r="K5" s="3"/>
      <c r="L5" s="3"/>
    </row>
    <row r="6" spans="1:12" ht="15.75" customHeight="1" x14ac:dyDescent="0.25">
      <c r="A6" s="4" t="s">
        <v>8</v>
      </c>
      <c r="B6" s="4"/>
      <c r="C6" s="53" t="s">
        <v>17</v>
      </c>
      <c r="D6" s="53"/>
      <c r="E6" s="53"/>
      <c r="F6" s="53"/>
      <c r="G6" s="53"/>
      <c r="H6" s="53"/>
      <c r="I6" s="1"/>
      <c r="J6" s="1"/>
      <c r="K6" s="3"/>
      <c r="L6" s="3"/>
    </row>
    <row r="7" spans="1:12" s="6" customFormat="1" ht="47.25" customHeight="1" x14ac:dyDescent="0.2">
      <c r="A7" s="54" t="s">
        <v>15</v>
      </c>
      <c r="B7" s="54"/>
      <c r="C7" s="54" t="s">
        <v>16</v>
      </c>
      <c r="D7" s="54"/>
      <c r="E7" s="54"/>
      <c r="F7" s="54"/>
      <c r="G7" s="54"/>
      <c r="H7" s="54"/>
      <c r="I7" s="5"/>
      <c r="J7" s="5"/>
    </row>
    <row r="8" spans="1:12" s="8" customFormat="1" ht="31.5" customHeight="1" x14ac:dyDescent="0.2">
      <c r="A8" s="56" t="s">
        <v>9</v>
      </c>
      <c r="B8" s="56"/>
      <c r="C8" s="55" t="s">
        <v>26</v>
      </c>
      <c r="D8" s="55"/>
      <c r="E8" s="55"/>
      <c r="F8" s="55"/>
      <c r="G8" s="55"/>
      <c r="H8" s="55"/>
      <c r="I8" s="39"/>
      <c r="J8" s="7"/>
    </row>
    <row r="9" spans="1:12" ht="15" x14ac:dyDescent="0.25">
      <c r="A9" s="9" t="s">
        <v>0</v>
      </c>
      <c r="B9" s="48" t="s">
        <v>1</v>
      </c>
      <c r="C9" s="48"/>
      <c r="D9" s="48"/>
      <c r="E9" s="48"/>
      <c r="F9" s="48"/>
      <c r="G9" s="10" t="s">
        <v>2</v>
      </c>
      <c r="H9" s="11" t="s">
        <v>3</v>
      </c>
      <c r="I9" s="3"/>
      <c r="J9" s="3"/>
      <c r="K9" s="3"/>
      <c r="L9" s="3"/>
    </row>
    <row r="10" spans="1:12" ht="15.75" thickBot="1" x14ac:dyDescent="0.3">
      <c r="A10" s="12"/>
      <c r="B10" s="13">
        <v>1</v>
      </c>
      <c r="C10" s="13">
        <v>2</v>
      </c>
      <c r="D10" s="13">
        <v>3</v>
      </c>
      <c r="E10" s="13"/>
      <c r="F10" s="13"/>
      <c r="G10" s="14" t="s">
        <v>10</v>
      </c>
      <c r="H10" s="14" t="s">
        <v>10</v>
      </c>
      <c r="I10" s="3"/>
      <c r="J10" s="3"/>
      <c r="K10" s="3"/>
      <c r="L10" s="3"/>
    </row>
    <row r="11" spans="1:12" ht="12.75" customHeight="1" x14ac:dyDescent="0.2">
      <c r="A11" s="36" t="s">
        <v>20</v>
      </c>
      <c r="B11" s="45" t="s">
        <v>27</v>
      </c>
      <c r="C11" s="45"/>
      <c r="D11" s="45"/>
      <c r="E11" s="45"/>
      <c r="F11" s="45"/>
      <c r="G11" s="35" t="s">
        <v>23</v>
      </c>
      <c r="H11" s="15" t="s">
        <v>4</v>
      </c>
      <c r="I11" s="3"/>
      <c r="J11" s="3"/>
      <c r="K11" s="3"/>
      <c r="L11" s="3"/>
    </row>
    <row r="12" spans="1:12" ht="27" customHeight="1" x14ac:dyDescent="0.2">
      <c r="A12" s="16" t="s">
        <v>5</v>
      </c>
      <c r="B12" s="57">
        <v>300</v>
      </c>
      <c r="C12" s="58"/>
      <c r="D12" s="58"/>
      <c r="E12" s="46" t="s">
        <v>28</v>
      </c>
      <c r="F12" s="47"/>
      <c r="G12" s="49" t="s">
        <v>25</v>
      </c>
      <c r="H12" s="17" t="s">
        <v>4</v>
      </c>
      <c r="I12" s="3"/>
      <c r="J12" s="3"/>
      <c r="K12" s="3"/>
      <c r="L12" s="3"/>
    </row>
    <row r="13" spans="1:12" ht="66" customHeight="1" x14ac:dyDescent="0.2">
      <c r="A13" s="37" t="s">
        <v>21</v>
      </c>
      <c r="B13" s="51" t="s">
        <v>29</v>
      </c>
      <c r="C13" s="52"/>
      <c r="D13" s="52"/>
      <c r="E13" s="52"/>
      <c r="F13" s="59"/>
      <c r="G13" s="50"/>
      <c r="H13" s="18" t="s">
        <v>4</v>
      </c>
      <c r="I13" s="3"/>
      <c r="J13" s="3"/>
      <c r="K13" s="3"/>
      <c r="L13" s="3"/>
    </row>
    <row r="14" spans="1:12" ht="15" x14ac:dyDescent="0.2">
      <c r="A14" s="37" t="s">
        <v>22</v>
      </c>
      <c r="B14" s="38">
        <v>50.31</v>
      </c>
      <c r="C14" s="38">
        <v>74.75</v>
      </c>
      <c r="D14" s="38">
        <v>88.2</v>
      </c>
      <c r="E14" s="38"/>
      <c r="F14" s="38"/>
      <c r="G14" s="19">
        <f>ROUND(SUM(B14:F14)/3,2)</f>
        <v>71.09</v>
      </c>
      <c r="H14" s="19">
        <v>71.09</v>
      </c>
      <c r="I14" s="3"/>
      <c r="J14" s="3"/>
      <c r="K14" s="3"/>
      <c r="L14" s="3"/>
    </row>
    <row r="15" spans="1:12" ht="15.75" thickBot="1" x14ac:dyDescent="0.3">
      <c r="A15" s="41" t="s">
        <v>24</v>
      </c>
      <c r="B15" s="20">
        <f>B14*$B12</f>
        <v>15093</v>
      </c>
      <c r="C15" s="20">
        <f>C14*$B12</f>
        <v>22425</v>
      </c>
      <c r="D15" s="20">
        <f>D14*$B12</f>
        <v>26460</v>
      </c>
      <c r="E15" s="20"/>
      <c r="F15" s="20"/>
      <c r="G15" s="20"/>
      <c r="H15" s="21">
        <f>H14*$B12</f>
        <v>21327</v>
      </c>
      <c r="I15" s="3"/>
      <c r="J15" s="3"/>
      <c r="K15" s="3"/>
      <c r="L15" s="3"/>
    </row>
    <row r="16" spans="1:12" ht="13.5" thickBot="1" x14ac:dyDescent="0.25">
      <c r="A16" s="22" t="s">
        <v>6</v>
      </c>
      <c r="B16" s="23">
        <f>B15</f>
        <v>15093</v>
      </c>
      <c r="C16" s="23">
        <f>C15</f>
        <v>22425</v>
      </c>
      <c r="D16" s="23">
        <f>D15</f>
        <v>26460</v>
      </c>
      <c r="E16" s="23"/>
      <c r="F16" s="23"/>
      <c r="G16" s="24"/>
      <c r="H16" s="42">
        <f>H15</f>
        <v>21327</v>
      </c>
      <c r="I16" s="3"/>
      <c r="J16" s="3"/>
      <c r="K16" s="3"/>
      <c r="L16" s="3"/>
    </row>
    <row r="17" spans="1:13" s="29" customFormat="1" ht="15" x14ac:dyDescent="0.25">
      <c r="A17" s="30" t="s">
        <v>30</v>
      </c>
      <c r="B17" s="25"/>
      <c r="C17" s="25"/>
      <c r="D17" s="25"/>
      <c r="E17" s="25"/>
      <c r="F17" s="25"/>
      <c r="G17" s="26" t="s">
        <v>11</v>
      </c>
      <c r="H17" s="27">
        <f>H16</f>
        <v>21327</v>
      </c>
      <c r="I17" s="28"/>
      <c r="J17" s="28"/>
      <c r="K17" s="28"/>
      <c r="L17" s="28"/>
      <c r="M17" s="28"/>
    </row>
    <row r="18" spans="1:13" s="29" customFormat="1" ht="15" x14ac:dyDescent="0.25">
      <c r="A18" s="25"/>
      <c r="B18" s="25"/>
      <c r="C18" s="25"/>
      <c r="D18" s="25"/>
      <c r="E18" s="25"/>
      <c r="F18" s="25"/>
      <c r="G18" s="26"/>
      <c r="H18" s="27"/>
      <c r="I18" s="28"/>
      <c r="J18" s="28"/>
      <c r="K18" s="28"/>
      <c r="L18" s="28"/>
      <c r="M18" s="28"/>
    </row>
    <row r="19" spans="1:13" s="31" customFormat="1" ht="15" customHeight="1" x14ac:dyDescent="0.25">
      <c r="A19" s="40" t="s">
        <v>12</v>
      </c>
      <c r="B19" s="43" t="s">
        <v>31</v>
      </c>
      <c r="C19" s="44"/>
      <c r="D19" s="44"/>
      <c r="E19" s="44"/>
      <c r="F19" s="44"/>
      <c r="G19" s="44"/>
      <c r="H19" s="44"/>
    </row>
    <row r="20" spans="1:13" s="31" customFormat="1" ht="14.25" customHeight="1" x14ac:dyDescent="0.25">
      <c r="A20" s="40" t="s">
        <v>13</v>
      </c>
      <c r="B20" s="43" t="s">
        <v>32</v>
      </c>
      <c r="C20" s="44"/>
      <c r="D20" s="44"/>
      <c r="E20" s="44"/>
      <c r="F20" s="44"/>
      <c r="G20" s="44"/>
      <c r="H20" s="44"/>
    </row>
    <row r="21" spans="1:13" s="31" customFormat="1" ht="15" customHeight="1" x14ac:dyDescent="0.25">
      <c r="A21" s="40" t="s">
        <v>14</v>
      </c>
      <c r="B21" s="43" t="s">
        <v>33</v>
      </c>
      <c r="C21" s="44"/>
      <c r="D21" s="44"/>
      <c r="E21" s="44"/>
      <c r="F21" s="44"/>
      <c r="G21" s="44"/>
      <c r="H21" s="44"/>
    </row>
    <row r="22" spans="1:13" s="29" customFormat="1" ht="15" x14ac:dyDescent="0.25">
      <c r="A22" s="25"/>
      <c r="B22" s="25"/>
      <c r="C22" s="25"/>
      <c r="D22" s="25"/>
      <c r="E22" s="25"/>
      <c r="F22" s="25"/>
      <c r="G22" s="25"/>
      <c r="H22" s="25"/>
    </row>
    <row r="23" spans="1:13" ht="15" x14ac:dyDescent="0.25">
      <c r="A23" s="25" t="s">
        <v>34</v>
      </c>
      <c r="B23" s="32"/>
      <c r="C23" s="32"/>
      <c r="D23" s="32"/>
      <c r="E23" s="32"/>
      <c r="F23" s="32"/>
      <c r="G23" s="32"/>
      <c r="H23" s="26" t="s">
        <v>35</v>
      </c>
      <c r="I23" s="3"/>
      <c r="J23" s="3"/>
      <c r="K23" s="3"/>
      <c r="L23" s="3"/>
    </row>
  </sheetData>
  <sheetProtection selectLockedCells="1" selectUnlockedCells="1"/>
  <mergeCells count="14">
    <mergeCell ref="B9:F9"/>
    <mergeCell ref="G12:G13"/>
    <mergeCell ref="B13:F13"/>
    <mergeCell ref="C6:H6"/>
    <mergeCell ref="A7:B7"/>
    <mergeCell ref="C7:H7"/>
    <mergeCell ref="C8:H8"/>
    <mergeCell ref="A8:B8"/>
    <mergeCell ref="B20:H20"/>
    <mergeCell ref="B21:H21"/>
    <mergeCell ref="B19:H19"/>
    <mergeCell ref="B11:F11"/>
    <mergeCell ref="B12:D12"/>
    <mergeCell ref="E12:F12"/>
  </mergeCells>
  <hyperlinks>
    <hyperlink ref="B21" r:id="rId1"/>
    <hyperlink ref="B19" r:id="rId2"/>
    <hyperlink ref="B20" r:id="rId3"/>
  </hyperlinks>
  <pageMargins left="0.6692913385826772" right="7.874015748031496E-2" top="0.23622047244094491" bottom="0.27559055118110237" header="0.51181102362204722" footer="0.51181102362204722"/>
  <pageSetup paperSize="9" scale="95" firstPageNumber="0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Овечкин Виктор Юрьевич</dc:creator>
  <cp:lastModifiedBy>Овечкин Виктор Юрьевич</cp:lastModifiedBy>
  <cp:lastPrinted>2023-04-06T06:58:28Z</cp:lastPrinted>
  <dcterms:created xsi:type="dcterms:W3CDTF">2012-04-02T10:33:59Z</dcterms:created>
  <dcterms:modified xsi:type="dcterms:W3CDTF">2023-04-06T06:58:36Z</dcterms:modified>
</cp:coreProperties>
</file>