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работа\Подготовлено\овощи, яблоки, джем\"/>
    </mc:Choice>
  </mc:AlternateContent>
  <bookViews>
    <workbookView xWindow="0" yWindow="0" windowWidth="15345" windowHeight="6735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цельное'!$A$1:$N$37</definedName>
  </definedNames>
  <calcPr calcId="162913"/>
</workbook>
</file>

<file path=xl/calcChain.xml><?xml version="1.0" encoding="utf-8"?>
<calcChain xmlns="http://schemas.openxmlformats.org/spreadsheetml/2006/main">
  <c r="N25" i="14" l="1"/>
  <c r="M23" i="14" l="1"/>
  <c r="M21" i="14"/>
  <c r="M17" i="14"/>
  <c r="M15" i="14"/>
  <c r="M13" i="14"/>
  <c r="M11" i="14"/>
  <c r="M9" i="14"/>
  <c r="M7" i="14"/>
  <c r="N10" i="14" l="1"/>
  <c r="N12" i="14"/>
  <c r="N14" i="14"/>
  <c r="N16" i="14"/>
  <c r="N18" i="14"/>
  <c r="N20" i="14"/>
  <c r="N22" i="14"/>
  <c r="N24" i="14"/>
  <c r="N8" i="14"/>
  <c r="K7" i="15" l="1"/>
  <c r="L8" i="15" l="1"/>
  <c r="L9" i="15" s="1"/>
</calcChain>
</file>

<file path=xl/sharedStrings.xml><?xml version="1.0" encoding="utf-8"?>
<sst xmlns="http://schemas.openxmlformats.org/spreadsheetml/2006/main" count="92" uniqueCount="61">
  <si>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</si>
  <si>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</si>
  <si>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</si>
  <si>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</si>
  <si>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</si>
  <si>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</si>
  <si>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</si>
  <si>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</si>
  <si>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</si>
  <si>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</si>
  <si>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</si>
  <si>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</si>
  <si>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</si>
  <si>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</si>
  <si>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</si>
  <si>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</si>
  <si>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</si>
  <si>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</si>
  <si>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</si>
  <si>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</si>
  <si>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</si>
  <si>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</si>
  <si>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</si>
  <si>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</si>
  <si>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</si>
  <si>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</si>
  <si>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</si>
  <si>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</si>
  <si>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</si>
  <si>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</si>
  <si>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</si>
  <si>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Картофель</t>
  </si>
  <si>
    <t>6*</t>
  </si>
  <si>
    <t>7*</t>
  </si>
  <si>
    <t>Огурцы</t>
  </si>
  <si>
    <t>Джем фруктовый</t>
  </si>
  <si>
    <t>Яблоки</t>
  </si>
  <si>
    <t>Капуста белокачанная</t>
  </si>
  <si>
    <t>Лук репчатый</t>
  </si>
  <si>
    <t>Морковь столовая</t>
  </si>
  <si>
    <t>вх. 136 от 05.05.2018г</t>
  </si>
  <si>
    <t>вх. 134 от 05.05.2018г</t>
  </si>
  <si>
    <t>вх. 135 от 05.05.2018г</t>
  </si>
  <si>
    <t>вх. 150 от 30.05.2018г</t>
  </si>
  <si>
    <t>Класс первый Кочаны свежие, целые, здоровые, чистые, не проросшие, плотные, без повреждений, без постороннего запаха и привкуса, содержание нитратов и пестицидов в капусте не должно превышать допустимые уровни. ГОСТ Р 51809-2001. урожай 2018 г.</t>
  </si>
  <si>
    <t>Сорт высший. Плоды целые, чистые, без признаков порчи, без постороннего запаха и привкуса. Содержание пестицидов, радионуклидов не должно превышать допустимые уровни. ГОСТ Р 54697-2011 урожай 2018 г.</t>
  </si>
  <si>
    <t>Плоды целые, здоровые, без повреждений, гнили, плесени, без постороннего запаха и вкуса, содержание нитратов в норме. ГОСТ 33932-2016. урожай 2018 г.</t>
  </si>
  <si>
    <t>Плоды целые, здоровые, чистые, неповрежденные, без наличия гнили и плесени, плотные, неперезрелые, без постороннего запаха и вкуса, содержание нитратов в норме. ГОСТ Р 55906-2013. урожай 2018 г.</t>
  </si>
  <si>
    <t xml:space="preserve">Дата составления сводной  таблицы    </t>
  </si>
  <si>
    <t>вх. 142 от 05.05.2018г</t>
  </si>
  <si>
    <t>вх. 141 от 05.05.2018г</t>
  </si>
  <si>
    <t>вх. 140 от 05.05.2018г</t>
  </si>
  <si>
    <t>Ф.И.О.  Директор                                                                        В.В.Погребняк                    Подпись ______________________</t>
  </si>
  <si>
    <t>IV. Обоснование начальной (максимальной) цены гражданско-правового договора на поставку продуктов питания (овощи, яблоки, джем)</t>
  </si>
  <si>
    <t>Свекла столовая</t>
  </si>
  <si>
    <t>Томаты (помидоры)</t>
  </si>
  <si>
    <t>Морковь свежая высший сорт, мытая. Корнеплоды целые, здоровые, чистые, свежие, не треснувшие, правильной формы, без постороннего запаха, содержание пестицидов и нитратов не должны превышать нормы. ГОСТ 32284-2013 урожай 2018 г.</t>
  </si>
  <si>
    <t>Свекла высшего сорта. Корнеплоды свежие, целые, здоровые, чистые, не увядшие, не треснувшие, без признаков прорастания, без повреждений, без постороннего запаха и привкуса, содержание нитратов в норме. Должна быть мытой и (или) очищенной от земли сухим способом. ГОСТ 32285-2013. урожай 2018 г.</t>
  </si>
  <si>
    <t>Клубни целые чистые, здоровые, зрелые, с плотной кожурой, не проросшие, не увядшие, без повреждений   без постороннего запаха и привкуса,  содержание нитратов и пестицидов в картофеле не должно превышать допустимые уровни. ГОСТ Р 51808-2013 урожай 2018 г.</t>
  </si>
  <si>
    <t>Первого класса. Луковицы  вызревшие, здоровые, чистые, целые, не проросшие, без повреждений, без постороннего запаха и привкуса, содержание нитратов и пестицидов не должны превышать нормы. ГОСТ 34306-2017. урожай 2018 г.</t>
  </si>
  <si>
    <t>Консистенция желеобразная, ягоды разваренные, в банке не менее 350 гр, и не более 450 гр. упаковка без признаков бомбажа. Банка стеклянная без нарушения герметичности. ГОСТ 31712-2012. Срок годности 24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</si>
</sst>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6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7" fillId="2" borderId="0" xfId="0" applyFont="1" applyFill="1" applyBorder="1" applyAlignment="1">
      <alignment horizontal="justify" vertical="justify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1" xfId="0" applyFont="1" applyFill="1" applyBorder="1" applyAlignment="1">
      <alignment horizontal="left" vertical="center"/>
    </xf>
    <xf numFmtId="43" fontId="11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zoomScale="80" zoomScaleNormal="80" workbookViewId="0">
      <selection activeCell="C21" sqref="C21"/>
    </sheetView>
  </sheetViews>
  <sheetFormatPr defaultRowHeight="15" x14ac:dyDescent="0.25"/>
  <cols>
    <col min="1" max="1" width="6" style="22" customWidth="1"/>
    <col min="2" max="2" width="12.85546875" style="43" customWidth="1"/>
    <col min="3" max="3" width="50.140625" style="55" customWidth="1"/>
    <col min="4" max="4" width="7.140625" style="22" customWidth="1"/>
    <col min="5" max="5" width="7.42578125" style="22" customWidth="1"/>
    <col min="6" max="12" width="9.140625" style="22"/>
    <col min="13" max="13" width="10.28515625" style="22" customWidth="1"/>
    <col min="14" max="14" width="16.28515625" style="22" customWidth="1"/>
    <col min="15" max="16384" width="9.140625" style="22"/>
  </cols>
  <sheetData>
    <row r="1" spans="1:14" x14ac:dyDescent="0.25">
      <c r="A1" s="60" t="s">
        <v>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s="23" customFormat="1" ht="23.25" customHeight="1" x14ac:dyDescent="0.2">
      <c r="A2" s="67" t="s">
        <v>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x14ac:dyDescent="0.25">
      <c r="A3" s="24"/>
      <c r="B3" s="38"/>
      <c r="C3" s="50"/>
      <c r="D3" s="25"/>
      <c r="E3" s="25"/>
      <c r="F3" s="25"/>
      <c r="G3" s="25"/>
      <c r="H3" s="45"/>
      <c r="I3" s="48"/>
      <c r="J3" s="48"/>
      <c r="K3" s="48"/>
      <c r="L3" s="25"/>
      <c r="M3" s="25"/>
      <c r="N3" s="25"/>
    </row>
    <row r="4" spans="1:14" ht="15.75" x14ac:dyDescent="0.25">
      <c r="A4" s="61" t="s">
        <v>28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x14ac:dyDescent="0.25">
      <c r="A5" s="62" t="s">
        <v>0</v>
      </c>
      <c r="B5" s="63" t="s">
        <v>9</v>
      </c>
      <c r="C5" s="65" t="s">
        <v>10</v>
      </c>
      <c r="D5" s="63" t="s">
        <v>11</v>
      </c>
      <c r="E5" s="63" t="s">
        <v>1</v>
      </c>
      <c r="F5" s="63" t="s">
        <v>2</v>
      </c>
      <c r="G5" s="63"/>
      <c r="H5" s="63"/>
      <c r="I5" s="63"/>
      <c r="J5" s="63"/>
      <c r="K5" s="63"/>
      <c r="L5" s="63"/>
      <c r="M5" s="64" t="s">
        <v>6</v>
      </c>
      <c r="N5" s="64" t="s">
        <v>7</v>
      </c>
    </row>
    <row r="6" spans="1:14" x14ac:dyDescent="0.25">
      <c r="A6" s="62"/>
      <c r="B6" s="64"/>
      <c r="C6" s="65"/>
      <c r="D6" s="63"/>
      <c r="E6" s="63"/>
      <c r="F6" s="26" t="s">
        <v>3</v>
      </c>
      <c r="G6" s="26" t="s">
        <v>4</v>
      </c>
      <c r="H6" s="46" t="s">
        <v>5</v>
      </c>
      <c r="I6" s="49" t="s">
        <v>13</v>
      </c>
      <c r="J6" s="49" t="s">
        <v>14</v>
      </c>
      <c r="K6" s="49" t="s">
        <v>32</v>
      </c>
      <c r="L6" s="26" t="s">
        <v>33</v>
      </c>
      <c r="M6" s="66"/>
      <c r="N6" s="66"/>
    </row>
    <row r="7" spans="1:14" ht="75" x14ac:dyDescent="0.25">
      <c r="A7" s="10">
        <v>1</v>
      </c>
      <c r="B7" s="11" t="s">
        <v>39</v>
      </c>
      <c r="C7" s="51" t="s">
        <v>56</v>
      </c>
      <c r="D7" s="27" t="s">
        <v>29</v>
      </c>
      <c r="E7" s="28">
        <v>700</v>
      </c>
      <c r="F7" s="29">
        <v>37</v>
      </c>
      <c r="G7" s="29">
        <v>30</v>
      </c>
      <c r="H7" s="29">
        <v>45</v>
      </c>
      <c r="I7" s="29">
        <v>35</v>
      </c>
      <c r="J7" s="29">
        <v>0</v>
      </c>
      <c r="K7" s="29">
        <v>0</v>
      </c>
      <c r="L7" s="29">
        <v>0</v>
      </c>
      <c r="M7" s="30">
        <f>(F7+G7+H7+I7)/4</f>
        <v>36.75</v>
      </c>
      <c r="N7" s="13"/>
    </row>
    <row r="8" spans="1:14" x14ac:dyDescent="0.25">
      <c r="A8" s="69" t="s">
        <v>12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37">
        <f>M7*E7</f>
        <v>25725</v>
      </c>
    </row>
    <row r="9" spans="1:14" ht="75" x14ac:dyDescent="0.25">
      <c r="A9" s="10">
        <v>2</v>
      </c>
      <c r="B9" s="11" t="s">
        <v>38</v>
      </c>
      <c r="C9" s="51" t="s">
        <v>59</v>
      </c>
      <c r="D9" s="27" t="s">
        <v>29</v>
      </c>
      <c r="E9" s="28">
        <v>350</v>
      </c>
      <c r="F9" s="29">
        <v>37</v>
      </c>
      <c r="G9" s="29">
        <v>30</v>
      </c>
      <c r="H9" s="29">
        <v>45</v>
      </c>
      <c r="I9" s="29">
        <v>35</v>
      </c>
      <c r="J9" s="29">
        <v>0</v>
      </c>
      <c r="K9" s="29">
        <v>0</v>
      </c>
      <c r="L9" s="29">
        <v>0</v>
      </c>
      <c r="M9" s="30">
        <f>(F9+G9+H9+I9)/4</f>
        <v>36.75</v>
      </c>
      <c r="N9" s="37"/>
    </row>
    <row r="10" spans="1:14" x14ac:dyDescent="0.25">
      <c r="A10" s="69" t="s">
        <v>12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37">
        <f t="shared" ref="N10:N24" si="0">M9*E9</f>
        <v>12862.5</v>
      </c>
    </row>
    <row r="11" spans="1:14" ht="90" x14ac:dyDescent="0.25">
      <c r="A11" s="10">
        <v>3</v>
      </c>
      <c r="B11" s="11" t="s">
        <v>37</v>
      </c>
      <c r="C11" s="51" t="s">
        <v>44</v>
      </c>
      <c r="D11" s="27" t="s">
        <v>29</v>
      </c>
      <c r="E11" s="28">
        <v>600</v>
      </c>
      <c r="F11" s="29">
        <v>42</v>
      </c>
      <c r="G11" s="29">
        <v>35</v>
      </c>
      <c r="H11" s="29">
        <v>40</v>
      </c>
      <c r="I11" s="29">
        <v>35</v>
      </c>
      <c r="J11" s="29">
        <v>0</v>
      </c>
      <c r="K11" s="29">
        <v>0</v>
      </c>
      <c r="L11" s="29">
        <v>0</v>
      </c>
      <c r="M11" s="30">
        <f>(F11+G11+H11+I11)/4</f>
        <v>38</v>
      </c>
      <c r="N11" s="37"/>
    </row>
    <row r="12" spans="1:14" x14ac:dyDescent="0.25">
      <c r="A12" s="69" t="s">
        <v>12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37">
        <f t="shared" si="0"/>
        <v>22800</v>
      </c>
    </row>
    <row r="13" spans="1:14" ht="105" x14ac:dyDescent="0.25">
      <c r="A13" s="10">
        <v>4</v>
      </c>
      <c r="B13" s="11" t="s">
        <v>54</v>
      </c>
      <c r="C13" s="51" t="s">
        <v>57</v>
      </c>
      <c r="D13" s="27" t="s">
        <v>29</v>
      </c>
      <c r="E13" s="28">
        <v>300</v>
      </c>
      <c r="F13" s="29">
        <v>37</v>
      </c>
      <c r="G13" s="29">
        <v>30</v>
      </c>
      <c r="H13" s="29">
        <v>45</v>
      </c>
      <c r="I13" s="29">
        <v>35</v>
      </c>
      <c r="J13" s="29">
        <v>0</v>
      </c>
      <c r="K13" s="29">
        <v>0</v>
      </c>
      <c r="L13" s="29">
        <v>0</v>
      </c>
      <c r="M13" s="30">
        <f>(F13+G13+H13+I13)/4</f>
        <v>36.75</v>
      </c>
      <c r="N13" s="37"/>
    </row>
    <row r="14" spans="1:14" x14ac:dyDescent="0.25">
      <c r="A14" s="69" t="s">
        <v>12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37">
        <f t="shared" si="0"/>
        <v>11025</v>
      </c>
    </row>
    <row r="15" spans="1:14" ht="90" x14ac:dyDescent="0.25">
      <c r="A15" s="10">
        <v>5</v>
      </c>
      <c r="B15" s="11" t="s">
        <v>31</v>
      </c>
      <c r="C15" s="51" t="s">
        <v>58</v>
      </c>
      <c r="D15" s="27" t="s">
        <v>29</v>
      </c>
      <c r="E15" s="28">
        <v>2200</v>
      </c>
      <c r="F15" s="29">
        <v>34</v>
      </c>
      <c r="G15" s="29">
        <v>30</v>
      </c>
      <c r="H15" s="29">
        <v>42</v>
      </c>
      <c r="I15" s="29">
        <v>35</v>
      </c>
      <c r="J15" s="29">
        <v>0</v>
      </c>
      <c r="K15" s="29">
        <v>0</v>
      </c>
      <c r="L15" s="29">
        <v>0</v>
      </c>
      <c r="M15" s="30">
        <f>(F15+G15+H15+I15)/4</f>
        <v>35.25</v>
      </c>
      <c r="N15" s="37"/>
    </row>
    <row r="16" spans="1:14" x14ac:dyDescent="0.25">
      <c r="A16" s="69" t="s">
        <v>12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37">
        <f t="shared" si="0"/>
        <v>77550</v>
      </c>
    </row>
    <row r="17" spans="1:14" ht="75" x14ac:dyDescent="0.25">
      <c r="A17" s="10">
        <v>7</v>
      </c>
      <c r="B17" s="11" t="s">
        <v>36</v>
      </c>
      <c r="C17" s="51" t="s">
        <v>45</v>
      </c>
      <c r="D17" s="27" t="s">
        <v>29</v>
      </c>
      <c r="E17" s="28">
        <v>400</v>
      </c>
      <c r="F17" s="29">
        <v>147</v>
      </c>
      <c r="G17" s="29">
        <v>140</v>
      </c>
      <c r="H17" s="29">
        <v>145</v>
      </c>
      <c r="I17" s="29">
        <v>140</v>
      </c>
      <c r="J17" s="29">
        <v>0</v>
      </c>
      <c r="K17" s="29">
        <v>0</v>
      </c>
      <c r="L17" s="29">
        <v>0</v>
      </c>
      <c r="M17" s="30">
        <f>(F17+G17+H17+I17)/4</f>
        <v>143</v>
      </c>
      <c r="N17" s="37"/>
    </row>
    <row r="18" spans="1:14" x14ac:dyDescent="0.25">
      <c r="A18" s="69" t="s">
        <v>12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37">
        <f t="shared" si="0"/>
        <v>57200</v>
      </c>
    </row>
    <row r="19" spans="1:14" ht="75" x14ac:dyDescent="0.25">
      <c r="A19" s="10">
        <v>17</v>
      </c>
      <c r="B19" s="11" t="s">
        <v>35</v>
      </c>
      <c r="C19" s="51" t="s">
        <v>60</v>
      </c>
      <c r="D19" s="27" t="s">
        <v>18</v>
      </c>
      <c r="E19" s="28">
        <v>120</v>
      </c>
      <c r="F19" s="29">
        <v>100</v>
      </c>
      <c r="G19" s="29">
        <v>0</v>
      </c>
      <c r="H19" s="29">
        <v>0</v>
      </c>
      <c r="I19" s="29">
        <v>100</v>
      </c>
      <c r="J19" s="29">
        <v>0</v>
      </c>
      <c r="K19" s="29">
        <v>100</v>
      </c>
      <c r="L19" s="29">
        <v>0</v>
      </c>
      <c r="M19" s="30">
        <v>100</v>
      </c>
      <c r="N19" s="37"/>
    </row>
    <row r="20" spans="1:14" x14ac:dyDescent="0.25">
      <c r="A20" s="69" t="s">
        <v>12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37">
        <f t="shared" si="0"/>
        <v>12000</v>
      </c>
    </row>
    <row r="21" spans="1:14" ht="60" x14ac:dyDescent="0.25">
      <c r="A21" s="10">
        <v>18</v>
      </c>
      <c r="B21" s="11" t="s">
        <v>34</v>
      </c>
      <c r="C21" s="51" t="s">
        <v>46</v>
      </c>
      <c r="D21" s="27" t="s">
        <v>29</v>
      </c>
      <c r="E21" s="28">
        <v>120</v>
      </c>
      <c r="F21" s="29">
        <v>327</v>
      </c>
      <c r="G21" s="29">
        <v>320</v>
      </c>
      <c r="H21" s="29">
        <v>325</v>
      </c>
      <c r="I21" s="29">
        <v>150</v>
      </c>
      <c r="J21" s="29">
        <v>0</v>
      </c>
      <c r="K21" s="29">
        <v>0</v>
      </c>
      <c r="L21" s="29">
        <v>0</v>
      </c>
      <c r="M21" s="30">
        <f>(F21+G21+H21+I21)/4</f>
        <v>280.5</v>
      </c>
      <c r="N21" s="37"/>
    </row>
    <row r="22" spans="1:14" x14ac:dyDescent="0.25">
      <c r="A22" s="69" t="s">
        <v>12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37">
        <f t="shared" si="0"/>
        <v>33660</v>
      </c>
    </row>
    <row r="23" spans="1:14" ht="75" x14ac:dyDescent="0.25">
      <c r="A23" s="10">
        <v>19</v>
      </c>
      <c r="B23" s="11" t="s">
        <v>55</v>
      </c>
      <c r="C23" s="51" t="s">
        <v>47</v>
      </c>
      <c r="D23" s="27" t="s">
        <v>29</v>
      </c>
      <c r="E23" s="28">
        <v>120</v>
      </c>
      <c r="F23" s="29">
        <v>327</v>
      </c>
      <c r="G23" s="29">
        <v>320</v>
      </c>
      <c r="H23" s="29">
        <v>325</v>
      </c>
      <c r="I23" s="29">
        <v>150</v>
      </c>
      <c r="J23" s="29">
        <v>0</v>
      </c>
      <c r="K23" s="29">
        <v>0</v>
      </c>
      <c r="L23" s="29">
        <v>0</v>
      </c>
      <c r="M23" s="30">
        <f>(F23+G23+H23+I23)/4</f>
        <v>280.5</v>
      </c>
      <c r="N23" s="37"/>
    </row>
    <row r="24" spans="1:14" x14ac:dyDescent="0.25">
      <c r="A24" s="69">
        <v>0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37">
        <f t="shared" si="0"/>
        <v>33660</v>
      </c>
    </row>
    <row r="25" spans="1:14" x14ac:dyDescent="0.25">
      <c r="A25" s="58" t="s">
        <v>15</v>
      </c>
      <c r="B25" s="58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>
        <f>N8+N10+N12+N14+N16+N18+N20+N22+N24</f>
        <v>286482.5</v>
      </c>
    </row>
    <row r="26" spans="1:14" x14ac:dyDescent="0.25">
      <c r="A26" s="31"/>
      <c r="B26" s="40"/>
      <c r="C26" s="52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ht="15.75" x14ac:dyDescent="0.25">
      <c r="A27" s="32">
        <v>1</v>
      </c>
      <c r="B27" s="59" t="s">
        <v>40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8" spans="1:14" ht="15.75" customHeight="1" x14ac:dyDescent="0.25">
      <c r="A28" s="32">
        <v>2</v>
      </c>
      <c r="B28" s="59" t="s">
        <v>41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29" spans="1:14" ht="15.75" customHeight="1" x14ac:dyDescent="0.25">
      <c r="A29" s="32">
        <v>3</v>
      </c>
      <c r="B29" s="59" t="s">
        <v>42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</row>
    <row r="30" spans="1:14" ht="15.75" customHeight="1" x14ac:dyDescent="0.25">
      <c r="A30" s="32">
        <v>4</v>
      </c>
      <c r="B30" s="59" t="s">
        <v>43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</row>
    <row r="31" spans="1:14" ht="15.75" customHeight="1" x14ac:dyDescent="0.25">
      <c r="A31" s="32">
        <v>5</v>
      </c>
      <c r="B31" s="59" t="s">
        <v>50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4" ht="15.75" customHeight="1" x14ac:dyDescent="0.25">
      <c r="A32" s="32">
        <v>6</v>
      </c>
      <c r="B32" s="59" t="s">
        <v>49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ht="15.75" customHeight="1" x14ac:dyDescent="0.25">
      <c r="A33" s="32">
        <v>7</v>
      </c>
      <c r="B33" s="59" t="s">
        <v>51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14" ht="15.75" x14ac:dyDescent="0.25">
      <c r="A34" s="32"/>
      <c r="B34" s="39"/>
      <c r="C34" s="53"/>
      <c r="D34" s="33"/>
      <c r="E34" s="33"/>
      <c r="F34" s="33"/>
      <c r="G34" s="33"/>
      <c r="H34" s="44"/>
      <c r="I34" s="47"/>
      <c r="J34" s="47"/>
      <c r="K34" s="47"/>
      <c r="L34" s="33"/>
      <c r="M34" s="33"/>
      <c r="N34" s="33"/>
    </row>
    <row r="35" spans="1:14" ht="15.75" x14ac:dyDescent="0.25">
      <c r="A35" s="34" t="s">
        <v>19</v>
      </c>
      <c r="B35" s="41"/>
      <c r="C35" s="5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 ht="15.75" x14ac:dyDescent="0.25">
      <c r="A36" s="68" t="s">
        <v>52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</row>
    <row r="37" spans="1:14" ht="15.75" x14ac:dyDescent="0.25">
      <c r="A37" s="68" t="s">
        <v>48</v>
      </c>
      <c r="B37" s="68"/>
      <c r="C37" s="68"/>
      <c r="D37" s="36"/>
      <c r="E37" s="36"/>
      <c r="F37" s="36"/>
      <c r="G37" s="35"/>
      <c r="H37" s="35"/>
      <c r="I37" s="35"/>
      <c r="J37" s="35"/>
      <c r="K37" s="35"/>
      <c r="L37" s="35"/>
      <c r="M37" s="35"/>
      <c r="N37" s="35"/>
    </row>
    <row r="38" spans="1:14" x14ac:dyDescent="0.25">
      <c r="A38" s="35"/>
      <c r="B38" s="42"/>
      <c r="C38" s="5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spans="1:14" x14ac:dyDescent="0.25">
      <c r="A39" s="35"/>
      <c r="B39" s="42"/>
      <c r="C39" s="5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</row>
    <row r="40" spans="1:14" x14ac:dyDescent="0.25">
      <c r="A40" s="35"/>
      <c r="B40" s="42"/>
      <c r="C40" s="5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4" x14ac:dyDescent="0.25">
      <c r="A41" s="35"/>
      <c r="B41" s="42"/>
      <c r="C41" s="5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 x14ac:dyDescent="0.25">
      <c r="A42" s="35"/>
      <c r="B42" s="42"/>
      <c r="C42" s="5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 x14ac:dyDescent="0.25">
      <c r="A43" s="35"/>
      <c r="B43" s="42"/>
      <c r="C43" s="54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</sheetData>
  <mergeCells count="29">
    <mergeCell ref="A37:C37"/>
    <mergeCell ref="A8:M8"/>
    <mergeCell ref="B27:N27"/>
    <mergeCell ref="A10:M10"/>
    <mergeCell ref="A12:M12"/>
    <mergeCell ref="A14:M14"/>
    <mergeCell ref="A16:M16"/>
    <mergeCell ref="A18:M18"/>
    <mergeCell ref="A20:M20"/>
    <mergeCell ref="B33:N33"/>
    <mergeCell ref="B31:N31"/>
    <mergeCell ref="B32:N32"/>
    <mergeCell ref="A36:N36"/>
    <mergeCell ref="A22:M22"/>
    <mergeCell ref="A24:M24"/>
    <mergeCell ref="B30:N30"/>
    <mergeCell ref="B28:N28"/>
    <mergeCell ref="B29:N29"/>
    <mergeCell ref="A1:N1"/>
    <mergeCell ref="A4:N4"/>
    <mergeCell ref="A5:A6"/>
    <mergeCell ref="B5:B6"/>
    <mergeCell ref="C5:C6"/>
    <mergeCell ref="D5:D6"/>
    <mergeCell ref="E5:E6"/>
    <mergeCell ref="F5:L5"/>
    <mergeCell ref="M5:M6"/>
    <mergeCell ref="N5:N6"/>
    <mergeCell ref="A2:N2"/>
  </mergeCells>
  <pageMargins left="0.23622047244094491" right="0.23622047244094491" top="0.15748031496062992" bottom="0.15748031496062992" header="0.31496062992125984" footer="0.31496062992125984"/>
  <pageSetup paperSize="9" scale="82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1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6" ht="28.5" customHeight="1" x14ac:dyDescent="0.25">
      <c r="A2" s="75" t="s">
        <v>27</v>
      </c>
      <c r="B2" s="75"/>
      <c r="C2" s="75"/>
      <c r="D2" s="75"/>
      <c r="E2" s="75"/>
      <c r="F2" s="75"/>
      <c r="G2" s="75"/>
      <c r="H2" s="75"/>
      <c r="I2" s="75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2" t="s">
        <v>0</v>
      </c>
      <c r="B5" s="73" t="s">
        <v>9</v>
      </c>
      <c r="C5" s="73" t="s">
        <v>10</v>
      </c>
      <c r="D5" s="73" t="s">
        <v>11</v>
      </c>
      <c r="E5" s="73" t="s">
        <v>1</v>
      </c>
      <c r="F5" s="73" t="s">
        <v>2</v>
      </c>
      <c r="G5" s="73"/>
      <c r="H5" s="73"/>
      <c r="I5" s="73"/>
      <c r="J5" s="73"/>
      <c r="K5" s="73" t="s">
        <v>6</v>
      </c>
      <c r="L5" s="73" t="s">
        <v>7</v>
      </c>
    </row>
    <row r="6" spans="1:16" ht="25.5" customHeight="1" x14ac:dyDescent="0.25">
      <c r="A6" s="72"/>
      <c r="B6" s="73"/>
      <c r="C6" s="73"/>
      <c r="D6" s="73"/>
      <c r="E6" s="73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3"/>
      <c r="L6" s="73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4" t="s">
        <v>12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4">
        <f>K7*E7</f>
        <v>231000</v>
      </c>
    </row>
    <row r="9" spans="1:16" x14ac:dyDescent="0.25">
      <c r="A9" s="74" t="s">
        <v>15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0" t="s">
        <v>21</v>
      </c>
      <c r="C11" s="70"/>
      <c r="D11" s="70"/>
      <c r="E11" s="70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0" t="s">
        <v>22</v>
      </c>
      <c r="C12" s="70"/>
      <c r="D12" s="70"/>
      <c r="E12" s="70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0" t="s">
        <v>23</v>
      </c>
      <c r="C13" s="70"/>
      <c r="D13" s="70"/>
      <c r="E13" s="70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0" t="s">
        <v>24</v>
      </c>
      <c r="C14" s="70"/>
      <c r="D14" s="70"/>
      <c r="E14" s="70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2018-07-25T05:09:17Z</cp:lastPrinted>
  <dcterms:created xsi:type="dcterms:W3CDTF">2014-02-14T07:05:08Z</dcterms:created>
  <dcterms:modified xsi:type="dcterms:W3CDTF">2018-07-25T05:10:20Z</dcterms:modified>
</cp:coreProperties>
</file>