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1" i="1" l="1"/>
  <c r="E19" i="1"/>
  <c r="U20" i="1" l="1"/>
  <c r="P21" i="1" s="1"/>
  <c r="T20" i="1"/>
  <c r="S20" i="1"/>
  <c r="R20" i="1"/>
  <c r="Q20" i="1"/>
  <c r="L11" i="1"/>
  <c r="K10" i="1"/>
  <c r="K9" i="1"/>
  <c r="Z20" i="1" l="1"/>
  <c r="Y20" i="1"/>
  <c r="X20" i="1"/>
  <c r="W20" i="1"/>
  <c r="V20" i="1"/>
  <c r="P20" i="1"/>
  <c r="O20" i="1"/>
  <c r="N20" i="1"/>
  <c r="M20" i="1"/>
  <c r="L20" i="1"/>
  <c r="K20" i="1"/>
  <c r="J20" i="1"/>
  <c r="I20" i="1"/>
  <c r="I21" i="1" l="1"/>
  <c r="V21" i="1"/>
  <c r="F16" i="1" l="1"/>
  <c r="F12" i="1"/>
  <c r="F8" i="1"/>
  <c r="F15" i="1"/>
  <c r="F11" i="1"/>
  <c r="F18" i="1"/>
  <c r="F14" i="1"/>
  <c r="F10" i="1"/>
  <c r="F17" i="1"/>
  <c r="F13" i="1"/>
  <c r="F9" i="1"/>
  <c r="F19" i="1" l="1"/>
</calcChain>
</file>

<file path=xl/sharedStrings.xml><?xml version="1.0" encoding="utf-8"?>
<sst xmlns="http://schemas.openxmlformats.org/spreadsheetml/2006/main" count="83" uniqueCount="58">
  <si>
    <t>№ п/п</t>
  </si>
  <si>
    <t>Наименование работ (по сметным расчетам)</t>
  </si>
  <si>
    <t>2021 год</t>
  </si>
  <si>
    <t>2022 год</t>
  </si>
  <si>
    <t>2023 год</t>
  </si>
  <si>
    <t>Разбивка оси дорог</t>
  </si>
  <si>
    <t>Подготовительные работы</t>
  </si>
  <si>
    <t>Переустройство электрических сетей</t>
  </si>
  <si>
    <t>Переустройство наружных сетей водоснабжения</t>
  </si>
  <si>
    <t>Земляное полотно</t>
  </si>
  <si>
    <t>Дорожная одежда</t>
  </si>
  <si>
    <t xml:space="preserve">Обустройство дороги </t>
  </si>
  <si>
    <t>Площадки</t>
  </si>
  <si>
    <t>Тротуары</t>
  </si>
  <si>
    <t>Пересечения и примыкания</t>
  </si>
  <si>
    <t>Зеленые зоны</t>
  </si>
  <si>
    <t>ИТОГО: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</si>
  <si>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</si>
  <si>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</si>
  <si>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</si>
  <si>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</si>
  <si>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</si>
  <si>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</si>
  <si>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</si>
  <si>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Ед. изм.</t>
  </si>
  <si>
    <t>км.</t>
  </si>
  <si>
    <t>Физический объем</t>
  </si>
  <si>
    <t>комплекс</t>
  </si>
  <si>
    <t>1000 м2</t>
  </si>
  <si>
    <t>100 м2</t>
  </si>
  <si>
    <t>Объем работ от общего объема работ,        %</t>
  </si>
  <si>
    <t>Сроки выполнения работ</t>
  </si>
  <si>
    <t>Начало</t>
  </si>
  <si>
    <t>Окончание</t>
  </si>
  <si>
    <t>с даты заключения муниципального контракта</t>
  </si>
  <si>
    <t>31 мая 2021 года</t>
  </si>
  <si>
    <t>1 мая 2021 года</t>
  </si>
  <si>
    <t>1 июня 2021 года</t>
  </si>
  <si>
    <t>30 июня 2021 года</t>
  </si>
  <si>
    <t>31 июля 2021 года</t>
  </si>
  <si>
    <t>1 июля 2021 года</t>
  </si>
  <si>
    <t>30 сентября 2022 года</t>
  </si>
  <si>
    <t>1 сентября 2021 года</t>
  </si>
  <si>
    <t>31 мая 2023 года</t>
  </si>
  <si>
    <t>1 августа 2021 года</t>
  </si>
  <si>
    <t>30 сентября 2021 года</t>
  </si>
  <si>
    <t>1 мая 2022 года</t>
  </si>
  <si>
    <t>1 мая 2023 года</t>
  </si>
  <si>
    <t>30 июня 2023 года</t>
  </si>
  <si>
    <t>Стоимость работ.     руб.  (с НДС)</t>
  </si>
  <si>
    <t>Сроки исполнения и оплаты  выполненых работ, руб.</t>
  </si>
  <si>
    <t>График оплаты и выполнения строительно-монтажных работ по строительству объекта:</t>
  </si>
  <si>
    <t xml:space="preserve">Муниципальный заказчик: Департамент жилищно-коммунального и строительного комплекса администрации города Югорска: 628260, Тюменская область, Ханты-Мансийский автономный округ-Югра, г. Югорск, ул. Механизаторов, 22, тел./факс 8(34675) 7-30-81, ИНН 8622012310.
Руководитель: Заместитель главы города - директор ДЖКиСК, действующий на основании положения - Бандурин Василий Кузьмич
_______________________________________________________________/_____         _ ______/
Подрядчик: _____________________
</t>
  </si>
  <si>
    <t>Итого оплата за выполненые работы, руб. с НДС</t>
  </si>
  <si>
    <t>Всего оплата за выполненые работы, руб. с НДС</t>
  </si>
  <si>
    <t>«Реконструкция автомобильной дороги «Улица Уральская в городе Югорске»</t>
  </si>
  <si>
    <t>Приложение №5</t>
  </si>
  <si>
    <t>к муниципальному контракту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</si>
</sst>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_ ;\-#,##0.00\ "/>
    <numFmt numFmtId="165" formatCode="#,##0.000_ ;\-#,##0.000\ "/>
    <numFmt numFmtId="166" formatCode="0.000;[Red]0.000"/>
    <numFmt numFmtId="167" formatCode="0;[Red]0"/>
    <numFmt numFmtId="168" formatCode="0.000"/>
    <numFmt numFmtId="169" formatCode="#,##0_ ;\-#,##0\ "/>
    <numFmt numFmtId="170" formatCode="#,##0.0_ ;\-#,##0.0\ "/>
    <numFmt numFmtId="171" formatCode="[$-F800]dddd\,\ mmmm\ dd\,\ yyyy"/>
    <numFmt numFmtId="172" formatCode="0.00000"/>
  </numFmts>
  <fonts count="2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8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b/>
      <sz val="9"/>
      <color theme="1"/>
      <name val="PT Astra Serif"/>
      <family val="1"/>
      <charset val="204"/>
    </font>
    <font>
      <sz val="9"/>
      <color theme="1"/>
      <name val="PT Astra Serif"/>
      <family val="1"/>
      <charset val="204"/>
    </font>
    <font>
      <b/>
      <sz val="9"/>
      <name val="PT Astra Serif"/>
      <family val="1"/>
      <charset val="204"/>
    </font>
    <font>
      <sz val="6"/>
      <color theme="1"/>
      <name val="PT Astra Serif"/>
      <family val="1"/>
      <charset val="204"/>
    </font>
    <font>
      <sz val="11"/>
      <color rgb="FFFF0000"/>
      <name val="PT Astra Serif"/>
      <family val="1"/>
      <charset val="204"/>
    </font>
    <font>
      <b/>
      <sz val="11"/>
      <color theme="1"/>
      <name val="PT Astra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/>
    <xf numFmtId="166" fontId="3" fillId="0" borderId="0" xfId="0" applyNumberFormat="1" applyFont="1" applyBorder="1"/>
    <xf numFmtId="0" fontId="4" fillId="0" borderId="0" xfId="0" applyFont="1" applyBorder="1"/>
    <xf numFmtId="166" fontId="3" fillId="0" borderId="0" xfId="0" applyNumberFormat="1" applyFont="1" applyBorder="1" applyAlignment="1">
      <alignment horizontal="center" vertical="center" wrapText="1"/>
    </xf>
    <xf numFmtId="167" fontId="5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2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/>
    <xf numFmtId="0" fontId="3" fillId="0" borderId="0" xfId="0" applyFont="1" applyBorder="1" applyAlignment="1">
      <alignment vertical="center" wrapText="1"/>
    </xf>
    <xf numFmtId="166" fontId="3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7" fillId="0" borderId="0" xfId="0" applyFont="1" applyBorder="1"/>
    <xf numFmtId="0" fontId="9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165" fontId="0" fillId="0" borderId="0" xfId="0" applyNumberFormat="1"/>
    <xf numFmtId="168" fontId="0" fillId="0" borderId="0" xfId="0" applyNumberFormat="1" applyBorder="1"/>
    <xf numFmtId="0" fontId="10" fillId="0" borderId="0" xfId="0" applyFont="1" applyBorder="1" applyAlignment="1">
      <alignment wrapText="1"/>
    </xf>
    <xf numFmtId="0" fontId="11" fillId="0" borderId="0" xfId="0" applyFont="1" applyBorder="1"/>
    <xf numFmtId="4" fontId="0" fillId="0" borderId="0" xfId="0" applyNumberFormat="1" applyBorder="1"/>
    <xf numFmtId="4" fontId="0" fillId="0" borderId="0" xfId="0" applyNumberFormat="1" applyFill="1" applyBorder="1"/>
    <xf numFmtId="0" fontId="1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center" wrapText="1"/>
    </xf>
    <xf numFmtId="4" fontId="12" fillId="0" borderId="1" xfId="0" applyNumberFormat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right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textRotation="90"/>
    </xf>
    <xf numFmtId="0" fontId="16" fillId="0" borderId="13" xfId="0" applyFont="1" applyBorder="1" applyAlignment="1">
      <alignment horizontal="center" vertical="center" textRotation="90"/>
    </xf>
    <xf numFmtId="0" fontId="16" fillId="0" borderId="14" xfId="0" applyFont="1" applyBorder="1" applyAlignment="1">
      <alignment horizontal="center" vertical="center" textRotation="90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165" fontId="16" fillId="0" borderId="1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wrapText="1"/>
    </xf>
    <xf numFmtId="165" fontId="17" fillId="0" borderId="5" xfId="0" applyNumberFormat="1" applyFont="1" applyBorder="1" applyAlignment="1">
      <alignment horizontal="center" vertical="center" wrapText="1"/>
    </xf>
    <xf numFmtId="168" fontId="12" fillId="0" borderId="15" xfId="0" applyNumberFormat="1" applyFont="1" applyFill="1" applyBorder="1" applyAlignment="1">
      <alignment textRotation="90"/>
    </xf>
    <xf numFmtId="168" fontId="12" fillId="2" borderId="1" xfId="0" applyNumberFormat="1" applyFont="1" applyFill="1" applyBorder="1" applyAlignment="1">
      <alignment textRotation="90"/>
    </xf>
    <xf numFmtId="4" fontId="12" fillId="0" borderId="1" xfId="0" applyNumberFormat="1" applyFont="1" applyBorder="1" applyAlignment="1"/>
    <xf numFmtId="4" fontId="12" fillId="0" borderId="16" xfId="0" applyNumberFormat="1" applyFont="1" applyBorder="1" applyAlignment="1"/>
    <xf numFmtId="4" fontId="12" fillId="0" borderId="15" xfId="0" applyNumberFormat="1" applyFont="1" applyBorder="1" applyAlignment="1">
      <alignment textRotation="90"/>
    </xf>
    <xf numFmtId="4" fontId="12" fillId="0" borderId="1" xfId="0" applyNumberFormat="1" applyFont="1" applyBorder="1" applyAlignment="1">
      <alignment textRotation="90"/>
    </xf>
    <xf numFmtId="4" fontId="12" fillId="0" borderId="16" xfId="0" applyNumberFormat="1" applyFont="1" applyBorder="1" applyAlignment="1">
      <alignment textRotation="90"/>
    </xf>
    <xf numFmtId="169" fontId="16" fillId="0" borderId="1" xfId="0" applyNumberFormat="1" applyFont="1" applyBorder="1" applyAlignment="1">
      <alignment horizontal="center" vertical="center"/>
    </xf>
    <xf numFmtId="171" fontId="17" fillId="3" borderId="2" xfId="0" applyNumberFormat="1" applyFont="1" applyFill="1" applyBorder="1" applyAlignment="1">
      <alignment horizontal="center" vertical="center" wrapText="1"/>
    </xf>
    <xf numFmtId="168" fontId="12" fillId="2" borderId="15" xfId="0" applyNumberFormat="1" applyFont="1" applyFill="1" applyBorder="1" applyAlignment="1">
      <alignment textRotation="90"/>
    </xf>
    <xf numFmtId="171" fontId="17" fillId="3" borderId="1" xfId="0" applyNumberFormat="1" applyFont="1" applyFill="1" applyBorder="1" applyAlignment="1">
      <alignment horizontal="center" vertical="center" wrapText="1"/>
    </xf>
    <xf numFmtId="168" fontId="12" fillId="0" borderId="15" xfId="0" applyNumberFormat="1" applyFont="1" applyBorder="1" applyAlignment="1">
      <alignment textRotation="90"/>
    </xf>
    <xf numFmtId="171" fontId="17" fillId="3" borderId="4" xfId="0" applyNumberFormat="1" applyFont="1" applyFill="1" applyBorder="1" applyAlignment="1">
      <alignment vertical="center" wrapText="1"/>
    </xf>
    <xf numFmtId="168" fontId="12" fillId="0" borderId="1" xfId="0" applyNumberFormat="1" applyFont="1" applyBorder="1" applyAlignment="1">
      <alignment textRotation="90"/>
    </xf>
    <xf numFmtId="4" fontId="12" fillId="2" borderId="1" xfId="0" applyNumberFormat="1" applyFont="1" applyFill="1" applyBorder="1" applyAlignment="1"/>
    <xf numFmtId="4" fontId="12" fillId="0" borderId="16" xfId="0" applyNumberFormat="1" applyFont="1" applyBorder="1" applyAlignment="1">
      <alignment horizontal="center"/>
    </xf>
    <xf numFmtId="4" fontId="12" fillId="2" borderId="1" xfId="0" applyNumberFormat="1" applyFont="1" applyFill="1" applyBorder="1" applyAlignment="1">
      <alignment horizontal="center"/>
    </xf>
    <xf numFmtId="170" fontId="16" fillId="0" borderId="1" xfId="0" applyNumberFormat="1" applyFont="1" applyBorder="1" applyAlignment="1">
      <alignment horizontal="center" vertical="center"/>
    </xf>
    <xf numFmtId="4" fontId="12" fillId="2" borderId="15" xfId="0" applyNumberFormat="1" applyFont="1" applyFill="1" applyBorder="1" applyAlignment="1">
      <alignment textRotation="90"/>
    </xf>
    <xf numFmtId="4" fontId="12" fillId="0" borderId="15" xfId="0" applyNumberFormat="1" applyFont="1" applyBorder="1" applyAlignment="1">
      <alignment horizontal="center" textRotation="90"/>
    </xf>
    <xf numFmtId="4" fontId="12" fillId="0" borderId="1" xfId="0" applyNumberFormat="1" applyFont="1" applyBorder="1" applyAlignment="1">
      <alignment horizontal="center" textRotation="90"/>
    </xf>
    <xf numFmtId="4" fontId="12" fillId="2" borderId="15" xfId="0" applyNumberFormat="1" applyFont="1" applyFill="1" applyBorder="1" applyAlignment="1">
      <alignment horizontal="center" textRotation="90"/>
    </xf>
    <xf numFmtId="4" fontId="12" fillId="0" borderId="1" xfId="0" applyNumberFormat="1" applyFont="1" applyFill="1" applyBorder="1" applyAlignment="1"/>
    <xf numFmtId="4" fontId="12" fillId="0" borderId="15" xfId="0" applyNumberFormat="1" applyFont="1" applyFill="1" applyBorder="1" applyAlignment="1">
      <alignment horizontal="center" textRotation="90"/>
    </xf>
    <xf numFmtId="0" fontId="16" fillId="0" borderId="1" xfId="0" applyFont="1" applyBorder="1" applyAlignment="1">
      <alignment wrapText="1"/>
    </xf>
    <xf numFmtId="165" fontId="16" fillId="0" borderId="1" xfId="0" applyNumberFormat="1" applyFont="1" applyBorder="1" applyAlignment="1">
      <alignment horizontal="center" vertical="center" wrapText="1"/>
    </xf>
    <xf numFmtId="165" fontId="16" fillId="0" borderId="5" xfId="0" applyNumberFormat="1" applyFont="1" applyBorder="1" applyAlignment="1">
      <alignment horizontal="center" vertical="center"/>
    </xf>
    <xf numFmtId="4" fontId="12" fillId="0" borderId="15" xfId="0" applyNumberFormat="1" applyFont="1" applyFill="1" applyBorder="1" applyAlignment="1">
      <alignment textRotation="90"/>
    </xf>
    <xf numFmtId="0" fontId="17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16" fillId="0" borderId="6" xfId="0" applyFont="1" applyBorder="1" applyAlignment="1"/>
    <xf numFmtId="4" fontId="18" fillId="0" borderId="6" xfId="0" applyNumberFormat="1" applyFont="1" applyBorder="1" applyAlignment="1">
      <alignment horizontal="center" vertical="center"/>
    </xf>
    <xf numFmtId="0" fontId="16" fillId="0" borderId="7" xfId="0" applyFont="1" applyBorder="1" applyAlignment="1"/>
    <xf numFmtId="0" fontId="16" fillId="0" borderId="7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2" fontId="12" fillId="0" borderId="15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12" fillId="0" borderId="16" xfId="0" applyNumberFormat="1" applyFont="1" applyBorder="1" applyAlignment="1">
      <alignment horizontal="center" vertical="center"/>
    </xf>
    <xf numFmtId="4" fontId="12" fillId="0" borderId="15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wrapText="1"/>
    </xf>
    <xf numFmtId="4" fontId="16" fillId="0" borderId="6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wrapText="1"/>
    </xf>
    <xf numFmtId="4" fontId="16" fillId="0" borderId="17" xfId="0" applyNumberFormat="1" applyFont="1" applyBorder="1" applyAlignment="1">
      <alignment horizontal="center" vertical="center"/>
    </xf>
    <xf numFmtId="4" fontId="16" fillId="0" borderId="18" xfId="0" applyNumberFormat="1" applyFont="1" applyBorder="1" applyAlignment="1">
      <alignment horizontal="center" vertical="center"/>
    </xf>
    <xf numFmtId="4" fontId="16" fillId="0" borderId="19" xfId="0" applyNumberFormat="1" applyFont="1" applyBorder="1" applyAlignment="1">
      <alignment horizontal="center" vertical="center"/>
    </xf>
    <xf numFmtId="4" fontId="16" fillId="0" borderId="17" xfId="0" applyNumberFormat="1" applyFont="1" applyFill="1" applyBorder="1" applyAlignment="1">
      <alignment horizontal="center" vertical="center"/>
    </xf>
    <xf numFmtId="4" fontId="16" fillId="0" borderId="18" xfId="0" applyNumberFormat="1" applyFont="1" applyFill="1" applyBorder="1" applyAlignment="1">
      <alignment horizontal="center" vertical="center"/>
    </xf>
    <xf numFmtId="4" fontId="16" fillId="0" borderId="19" xfId="0" applyNumberFormat="1" applyFont="1" applyFill="1" applyBorder="1" applyAlignment="1">
      <alignment horizontal="center" vertical="center"/>
    </xf>
    <xf numFmtId="4" fontId="12" fillId="0" borderId="0" xfId="0" applyNumberFormat="1" applyFont="1"/>
    <xf numFmtId="172" fontId="19" fillId="0" borderId="0" xfId="0" applyNumberFormat="1" applyFont="1"/>
    <xf numFmtId="4" fontId="13" fillId="0" borderId="20" xfId="0" applyNumberFormat="1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4" fontId="20" fillId="0" borderId="0" xfId="0" applyNumberFormat="1" applyFont="1" applyBorder="1" applyAlignment="1">
      <alignment horizontal="center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5"/>
  <sheetViews>
    <sheetView tabSelected="1" topLeftCell="H1" zoomScaleNormal="100" workbookViewId="0">
      <selection activeCell="F12" sqref="F12"/>
    </sheetView>
  </sheetViews>
  <sheetFormatPr defaultRowHeight="15" x14ac:dyDescent="0.25"/>
  <cols>
    <col min="1" max="1" width="3.85546875" customWidth="1"/>
    <col min="2" max="2" width="18.85546875" customWidth="1"/>
    <col min="3" max="3" width="9.42578125" customWidth="1"/>
    <col min="4" max="4" width="10.7109375" customWidth="1"/>
    <col min="5" max="5" width="13.5703125" customWidth="1"/>
    <col min="6" max="6" width="14" customWidth="1"/>
    <col min="7" max="7" width="14.42578125" customWidth="1"/>
    <col min="8" max="8" width="14.5703125" customWidth="1"/>
    <col min="9" max="9" width="4.28515625" customWidth="1"/>
    <col min="10" max="10" width="4.140625" customWidth="1"/>
    <col min="11" max="11" width="7.5703125" customWidth="1"/>
    <col min="12" max="12" width="8.42578125" customWidth="1"/>
    <col min="13" max="13" width="10.5703125" customWidth="1"/>
    <col min="14" max="14" width="10.28515625" customWidth="1"/>
    <col min="15" max="15" width="10.7109375" customWidth="1"/>
    <col min="16" max="16" width="6.7109375" customWidth="1"/>
    <col min="17" max="17" width="11" customWidth="1"/>
    <col min="18" max="18" width="9.7109375" customWidth="1"/>
    <col min="19" max="19" width="9.85546875" customWidth="1"/>
    <col min="20" max="20" width="10.28515625" customWidth="1"/>
    <col min="21" max="21" width="10.7109375" customWidth="1"/>
    <col min="22" max="22" width="7.5703125" customWidth="1"/>
    <col min="23" max="23" width="8.85546875" customWidth="1"/>
    <col min="24" max="24" width="7.28515625" customWidth="1"/>
    <col min="25" max="25" width="6.85546875" customWidth="1"/>
    <col min="26" max="26" width="9.28515625" customWidth="1"/>
    <col min="27" max="27" width="14.42578125" customWidth="1"/>
    <col min="28" max="28" width="13.7109375" customWidth="1"/>
  </cols>
  <sheetData>
    <row r="1" spans="1:28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7" t="s">
        <v>56</v>
      </c>
      <c r="U1" s="47"/>
      <c r="V1" s="47"/>
      <c r="W1" s="47"/>
      <c r="X1" s="47"/>
      <c r="Y1" s="47"/>
      <c r="Z1" s="47"/>
    </row>
    <row r="2" spans="1:28" ht="15.75" x14ac:dyDescent="0.25">
      <c r="A2" s="46"/>
      <c r="B2" s="48" t="s">
        <v>51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9"/>
      <c r="O2" s="49"/>
      <c r="P2" s="49"/>
      <c r="Q2" s="49"/>
      <c r="R2" s="49"/>
      <c r="S2" s="49"/>
      <c r="T2" s="50" t="s">
        <v>57</v>
      </c>
      <c r="U2" s="50"/>
      <c r="V2" s="50"/>
      <c r="W2" s="50"/>
      <c r="X2" s="50"/>
      <c r="Y2" s="50"/>
      <c r="Z2" s="50"/>
    </row>
    <row r="3" spans="1:28" ht="15.75" x14ac:dyDescent="0.25">
      <c r="A3" s="46"/>
      <c r="B3" s="48" t="s">
        <v>55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8" ht="11.25" customHeight="1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</row>
    <row r="5" spans="1:28" ht="20.25" customHeight="1" thickBot="1" x14ac:dyDescent="0.3">
      <c r="A5" s="51" t="s">
        <v>0</v>
      </c>
      <c r="B5" s="51" t="s">
        <v>1</v>
      </c>
      <c r="C5" s="51" t="s">
        <v>24</v>
      </c>
      <c r="D5" s="51" t="s">
        <v>26</v>
      </c>
      <c r="E5" s="51" t="s">
        <v>49</v>
      </c>
      <c r="F5" s="51" t="s">
        <v>30</v>
      </c>
      <c r="G5" s="52" t="s">
        <v>31</v>
      </c>
      <c r="H5" s="52"/>
      <c r="I5" s="53" t="s">
        <v>50</v>
      </c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1"/>
    </row>
    <row r="6" spans="1:28" ht="14.25" customHeight="1" thickBot="1" x14ac:dyDescent="0.3">
      <c r="A6" s="54"/>
      <c r="B6" s="54"/>
      <c r="C6" s="54"/>
      <c r="D6" s="54"/>
      <c r="E6" s="54"/>
      <c r="F6" s="54"/>
      <c r="G6" s="52"/>
      <c r="H6" s="55"/>
      <c r="I6" s="56" t="s">
        <v>2</v>
      </c>
      <c r="J6" s="57"/>
      <c r="K6" s="57"/>
      <c r="L6" s="57"/>
      <c r="M6" s="57"/>
      <c r="N6" s="57"/>
      <c r="O6" s="58"/>
      <c r="P6" s="56" t="s">
        <v>3</v>
      </c>
      <c r="Q6" s="57"/>
      <c r="R6" s="57"/>
      <c r="S6" s="57"/>
      <c r="T6" s="57"/>
      <c r="U6" s="58"/>
      <c r="V6" s="56" t="s">
        <v>4</v>
      </c>
      <c r="W6" s="57"/>
      <c r="X6" s="57"/>
      <c r="Y6" s="57"/>
      <c r="Z6" s="58"/>
      <c r="AA6" s="1"/>
    </row>
    <row r="7" spans="1:28" ht="50.25" customHeight="1" x14ac:dyDescent="0.25">
      <c r="A7" s="59"/>
      <c r="B7" s="59"/>
      <c r="C7" s="59"/>
      <c r="D7" s="59"/>
      <c r="E7" s="59"/>
      <c r="F7" s="59"/>
      <c r="G7" s="60" t="s">
        <v>32</v>
      </c>
      <c r="H7" s="61" t="s">
        <v>33</v>
      </c>
      <c r="I7" s="62" t="s">
        <v>17</v>
      </c>
      <c r="J7" s="63" t="s">
        <v>18</v>
      </c>
      <c r="K7" s="63" t="s">
        <v>19</v>
      </c>
      <c r="L7" s="63" t="s">
        <v>20</v>
      </c>
      <c r="M7" s="63" t="s">
        <v>21</v>
      </c>
      <c r="N7" s="63" t="s">
        <v>22</v>
      </c>
      <c r="O7" s="64" t="s">
        <v>23</v>
      </c>
      <c r="P7" s="62" t="s">
        <v>18</v>
      </c>
      <c r="Q7" s="63" t="s">
        <v>19</v>
      </c>
      <c r="R7" s="63" t="s">
        <v>20</v>
      </c>
      <c r="S7" s="63" t="s">
        <v>21</v>
      </c>
      <c r="T7" s="63" t="s">
        <v>22</v>
      </c>
      <c r="U7" s="64" t="s">
        <v>23</v>
      </c>
      <c r="V7" s="62" t="s">
        <v>18</v>
      </c>
      <c r="W7" s="63" t="s">
        <v>19</v>
      </c>
      <c r="X7" s="63" t="s">
        <v>20</v>
      </c>
      <c r="Y7" s="63" t="s">
        <v>21</v>
      </c>
      <c r="Z7" s="64" t="s">
        <v>22</v>
      </c>
      <c r="AA7" s="1"/>
    </row>
    <row r="8" spans="1:28" ht="44.25" customHeight="1" x14ac:dyDescent="0.25">
      <c r="A8" s="65">
        <v>1</v>
      </c>
      <c r="B8" s="66" t="s">
        <v>5</v>
      </c>
      <c r="C8" s="67" t="s">
        <v>25</v>
      </c>
      <c r="D8" s="67">
        <v>1.4079999999999999</v>
      </c>
      <c r="E8" s="68">
        <v>19891.87</v>
      </c>
      <c r="F8" s="67">
        <f>SUM(E8*100)/E19</f>
        <v>6.2621022598827486E-2</v>
      </c>
      <c r="G8" s="69" t="s">
        <v>36</v>
      </c>
      <c r="H8" s="70" t="s">
        <v>35</v>
      </c>
      <c r="I8" s="71"/>
      <c r="J8" s="72"/>
      <c r="K8" s="45">
        <v>19891.87</v>
      </c>
      <c r="L8" s="73"/>
      <c r="M8" s="73"/>
      <c r="N8" s="73"/>
      <c r="O8" s="74"/>
      <c r="P8" s="75"/>
      <c r="Q8" s="76"/>
      <c r="R8" s="76"/>
      <c r="S8" s="76"/>
      <c r="T8" s="76"/>
      <c r="U8" s="77"/>
      <c r="V8" s="75"/>
      <c r="W8" s="76"/>
      <c r="X8" s="76"/>
      <c r="Y8" s="76"/>
      <c r="Z8" s="77"/>
      <c r="AA8" s="40"/>
    </row>
    <row r="9" spans="1:28" ht="45" customHeight="1" x14ac:dyDescent="0.25">
      <c r="A9" s="65">
        <v>2</v>
      </c>
      <c r="B9" s="66" t="s">
        <v>6</v>
      </c>
      <c r="C9" s="67" t="s">
        <v>27</v>
      </c>
      <c r="D9" s="78">
        <v>1</v>
      </c>
      <c r="E9" s="68">
        <v>37017.96</v>
      </c>
      <c r="F9" s="67">
        <f>SUM(E9*100)/E19</f>
        <v>0.11653517289839979</v>
      </c>
      <c r="G9" s="79" t="s">
        <v>34</v>
      </c>
      <c r="H9" s="70" t="s">
        <v>35</v>
      </c>
      <c r="I9" s="80"/>
      <c r="J9" s="72"/>
      <c r="K9" s="45">
        <f>E9</f>
        <v>37017.96</v>
      </c>
      <c r="L9" s="73"/>
      <c r="M9" s="73"/>
      <c r="N9" s="73"/>
      <c r="O9" s="74"/>
      <c r="P9" s="75"/>
      <c r="Q9" s="76"/>
      <c r="R9" s="76"/>
      <c r="S9" s="76"/>
      <c r="T9" s="76"/>
      <c r="U9" s="77"/>
      <c r="V9" s="75"/>
      <c r="W9" s="76"/>
      <c r="X9" s="76"/>
      <c r="Y9" s="76"/>
      <c r="Z9" s="77"/>
      <c r="AA9" s="40"/>
    </row>
    <row r="10" spans="1:28" ht="39" customHeight="1" x14ac:dyDescent="0.25">
      <c r="A10" s="65">
        <v>3</v>
      </c>
      <c r="B10" s="66" t="s">
        <v>7</v>
      </c>
      <c r="C10" s="67" t="s">
        <v>27</v>
      </c>
      <c r="D10" s="78">
        <v>1</v>
      </c>
      <c r="E10" s="68">
        <v>8206.9599999999991</v>
      </c>
      <c r="F10" s="67">
        <f>SUM(E10*100)/E19</f>
        <v>2.5836094224810091E-2</v>
      </c>
      <c r="G10" s="81" t="s">
        <v>36</v>
      </c>
      <c r="H10" s="70" t="s">
        <v>35</v>
      </c>
      <c r="I10" s="82"/>
      <c r="J10" s="72"/>
      <c r="K10" s="45">
        <f>E10</f>
        <v>8206.9599999999991</v>
      </c>
      <c r="L10" s="73"/>
      <c r="M10" s="73"/>
      <c r="N10" s="73"/>
      <c r="O10" s="74"/>
      <c r="P10" s="75"/>
      <c r="Q10" s="76"/>
      <c r="R10" s="76"/>
      <c r="S10" s="76"/>
      <c r="T10" s="76"/>
      <c r="U10" s="77"/>
      <c r="V10" s="75"/>
      <c r="W10" s="76"/>
      <c r="X10" s="76"/>
      <c r="Y10" s="76"/>
      <c r="Z10" s="77"/>
      <c r="AA10" s="40"/>
    </row>
    <row r="11" spans="1:28" ht="48" customHeight="1" x14ac:dyDescent="0.25">
      <c r="A11" s="65">
        <v>4</v>
      </c>
      <c r="B11" s="66" t="s">
        <v>8</v>
      </c>
      <c r="C11" s="67" t="s">
        <v>27</v>
      </c>
      <c r="D11" s="78">
        <v>1</v>
      </c>
      <c r="E11" s="68">
        <v>458093.26</v>
      </c>
      <c r="F11" s="67">
        <f>SUM(E11*100)/E19</f>
        <v>1.4421101880733462</v>
      </c>
      <c r="G11" s="83" t="s">
        <v>37</v>
      </c>
      <c r="H11" s="70" t="s">
        <v>38</v>
      </c>
      <c r="I11" s="82"/>
      <c r="J11" s="84"/>
      <c r="K11" s="85"/>
      <c r="L11" s="45">
        <f>E11</f>
        <v>458093.26</v>
      </c>
      <c r="M11" s="45"/>
      <c r="N11" s="45"/>
      <c r="O11" s="86"/>
      <c r="P11" s="75"/>
      <c r="Q11" s="76"/>
      <c r="R11" s="76"/>
      <c r="S11" s="76"/>
      <c r="T11" s="76"/>
      <c r="U11" s="77"/>
      <c r="V11" s="75"/>
      <c r="W11" s="76"/>
      <c r="X11" s="76"/>
      <c r="Y11" s="76"/>
      <c r="Z11" s="77"/>
      <c r="AA11" s="40"/>
    </row>
    <row r="12" spans="1:28" ht="45" customHeight="1" x14ac:dyDescent="0.25">
      <c r="A12" s="65">
        <v>5</v>
      </c>
      <c r="B12" s="66" t="s">
        <v>9</v>
      </c>
      <c r="C12" s="67" t="s">
        <v>27</v>
      </c>
      <c r="D12" s="78">
        <v>1</v>
      </c>
      <c r="E12" s="68">
        <v>437883.04</v>
      </c>
      <c r="F12" s="67">
        <f>SUM(E12*100)/E19</f>
        <v>1.3784869770153976</v>
      </c>
      <c r="G12" s="69" t="s">
        <v>37</v>
      </c>
      <c r="H12" s="70" t="s">
        <v>39</v>
      </c>
      <c r="I12" s="82"/>
      <c r="J12" s="84"/>
      <c r="K12" s="85"/>
      <c r="L12" s="87">
        <v>300000</v>
      </c>
      <c r="M12" s="45">
        <v>137883.04</v>
      </c>
      <c r="N12" s="45"/>
      <c r="O12" s="86"/>
      <c r="P12" s="75"/>
      <c r="Q12" s="76"/>
      <c r="R12" s="76"/>
      <c r="S12" s="76"/>
      <c r="T12" s="76"/>
      <c r="U12" s="77"/>
      <c r="V12" s="75"/>
      <c r="W12" s="76"/>
      <c r="X12" s="76"/>
      <c r="Y12" s="76"/>
      <c r="Z12" s="77"/>
      <c r="AA12" s="40"/>
    </row>
    <row r="13" spans="1:28" ht="52.5" customHeight="1" x14ac:dyDescent="0.25">
      <c r="A13" s="65">
        <v>6</v>
      </c>
      <c r="B13" s="66" t="s">
        <v>10</v>
      </c>
      <c r="C13" s="67" t="s">
        <v>28</v>
      </c>
      <c r="D13" s="88">
        <v>2.7</v>
      </c>
      <c r="E13" s="68">
        <v>22364705.120000001</v>
      </c>
      <c r="F13" s="67">
        <f>SUM(E13*100)/E19</f>
        <v>70.405683564975675</v>
      </c>
      <c r="G13" s="69" t="s">
        <v>40</v>
      </c>
      <c r="H13" s="70" t="s">
        <v>41</v>
      </c>
      <c r="I13" s="82"/>
      <c r="J13" s="84"/>
      <c r="K13" s="73"/>
      <c r="L13" s="87"/>
      <c r="M13" s="87">
        <v>2000000</v>
      </c>
      <c r="N13" s="87">
        <v>2525000</v>
      </c>
      <c r="O13" s="86">
        <v>2916494.08</v>
      </c>
      <c r="P13" s="89"/>
      <c r="Q13" s="87">
        <v>2000000</v>
      </c>
      <c r="R13" s="87">
        <v>3500000</v>
      </c>
      <c r="S13" s="87">
        <v>3500000</v>
      </c>
      <c r="T13" s="87">
        <v>4000000</v>
      </c>
      <c r="U13" s="86">
        <v>1923211.04</v>
      </c>
      <c r="V13" s="90"/>
      <c r="W13" s="91"/>
      <c r="X13" s="76"/>
      <c r="Y13" s="76"/>
      <c r="Z13" s="77"/>
      <c r="AA13" s="40"/>
    </row>
    <row r="14" spans="1:28" ht="45" customHeight="1" x14ac:dyDescent="0.25">
      <c r="A14" s="65">
        <v>7</v>
      </c>
      <c r="B14" s="66" t="s">
        <v>11</v>
      </c>
      <c r="C14" s="67" t="s">
        <v>27</v>
      </c>
      <c r="D14" s="78">
        <v>1</v>
      </c>
      <c r="E14" s="68">
        <v>368525.56</v>
      </c>
      <c r="F14" s="67">
        <f>SUM(E14*100)/E19</f>
        <v>1.1601446933347923</v>
      </c>
      <c r="G14" s="69" t="s">
        <v>42</v>
      </c>
      <c r="H14" s="70" t="s">
        <v>43</v>
      </c>
      <c r="I14" s="82"/>
      <c r="J14" s="84"/>
      <c r="K14" s="73"/>
      <c r="L14" s="73"/>
      <c r="M14" s="73"/>
      <c r="N14" s="87"/>
      <c r="O14" s="86">
        <v>67999.91</v>
      </c>
      <c r="P14" s="75"/>
      <c r="Q14" s="45"/>
      <c r="R14" s="45"/>
      <c r="S14" s="45"/>
      <c r="T14" s="45"/>
      <c r="U14" s="86"/>
      <c r="V14" s="92"/>
      <c r="W14" s="45">
        <v>300525.65000000002</v>
      </c>
      <c r="X14" s="73"/>
      <c r="Y14" s="73"/>
      <c r="Z14" s="74"/>
      <c r="AA14" s="40"/>
    </row>
    <row r="15" spans="1:28" ht="53.25" customHeight="1" x14ac:dyDescent="0.25">
      <c r="A15" s="65">
        <v>8</v>
      </c>
      <c r="B15" s="66" t="s">
        <v>12</v>
      </c>
      <c r="C15" s="67" t="s">
        <v>28</v>
      </c>
      <c r="D15" s="67">
        <v>0.187</v>
      </c>
      <c r="E15" s="68">
        <v>715312.92</v>
      </c>
      <c r="F15" s="67">
        <f>SUM(E15*100)/E19</f>
        <v>2.2518559858149723</v>
      </c>
      <c r="G15" s="69" t="s">
        <v>44</v>
      </c>
      <c r="H15" s="70" t="s">
        <v>45</v>
      </c>
      <c r="I15" s="82"/>
      <c r="J15" s="84"/>
      <c r="K15" s="73"/>
      <c r="L15" s="93"/>
      <c r="M15" s="85"/>
      <c r="N15" s="87">
        <v>500000</v>
      </c>
      <c r="O15" s="86">
        <v>215312.92</v>
      </c>
      <c r="P15" s="75"/>
      <c r="Q15" s="45"/>
      <c r="R15" s="45"/>
      <c r="S15" s="45"/>
      <c r="T15" s="45"/>
      <c r="U15" s="86"/>
      <c r="V15" s="94"/>
      <c r="W15" s="45"/>
      <c r="X15" s="73"/>
      <c r="Y15" s="73"/>
      <c r="Z15" s="74"/>
      <c r="AA15" s="40"/>
    </row>
    <row r="16" spans="1:28" ht="51.75" customHeight="1" x14ac:dyDescent="0.25">
      <c r="A16" s="65">
        <v>9</v>
      </c>
      <c r="B16" s="66" t="s">
        <v>13</v>
      </c>
      <c r="C16" s="67" t="s">
        <v>29</v>
      </c>
      <c r="D16" s="88">
        <v>16.7</v>
      </c>
      <c r="E16" s="68">
        <v>4029821.91</v>
      </c>
      <c r="F16" s="67">
        <f>SUM(E16*100)/E19</f>
        <v>12.686166202340964</v>
      </c>
      <c r="G16" s="69" t="s">
        <v>46</v>
      </c>
      <c r="H16" s="70" t="s">
        <v>43</v>
      </c>
      <c r="I16" s="82"/>
      <c r="J16" s="84"/>
      <c r="K16" s="73"/>
      <c r="L16" s="73"/>
      <c r="M16" s="73"/>
      <c r="N16" s="73"/>
      <c r="O16" s="74"/>
      <c r="P16" s="89"/>
      <c r="Q16" s="87">
        <v>600000</v>
      </c>
      <c r="R16" s="87">
        <v>800000</v>
      </c>
      <c r="S16" s="87">
        <v>1000000</v>
      </c>
      <c r="T16" s="87">
        <v>1000000</v>
      </c>
      <c r="U16" s="86">
        <v>584890.53</v>
      </c>
      <c r="V16" s="92"/>
      <c r="W16" s="45">
        <v>44931.38</v>
      </c>
      <c r="X16" s="73"/>
      <c r="Y16" s="73"/>
      <c r="Z16" s="74"/>
      <c r="AA16" s="40"/>
      <c r="AB16" s="35"/>
    </row>
    <row r="17" spans="1:27" ht="51.75" customHeight="1" x14ac:dyDescent="0.25">
      <c r="A17" s="65">
        <v>10</v>
      </c>
      <c r="B17" s="66" t="s">
        <v>14</v>
      </c>
      <c r="C17" s="67" t="s">
        <v>27</v>
      </c>
      <c r="D17" s="68">
        <v>1</v>
      </c>
      <c r="E17" s="68">
        <v>2428598.4300000002</v>
      </c>
      <c r="F17" s="67">
        <f>SUM(E17*100)/E19</f>
        <v>7.6454007174039926</v>
      </c>
      <c r="G17" s="69" t="s">
        <v>46</v>
      </c>
      <c r="H17" s="70" t="s">
        <v>41</v>
      </c>
      <c r="I17" s="82"/>
      <c r="J17" s="84"/>
      <c r="K17" s="73"/>
      <c r="L17" s="73"/>
      <c r="M17" s="73"/>
      <c r="N17" s="73"/>
      <c r="O17" s="74"/>
      <c r="P17" s="89"/>
      <c r="Q17" s="87">
        <v>300000</v>
      </c>
      <c r="R17" s="87">
        <v>500000</v>
      </c>
      <c r="S17" s="87">
        <v>600000</v>
      </c>
      <c r="T17" s="87">
        <v>600000</v>
      </c>
      <c r="U17" s="86">
        <v>428598.43</v>
      </c>
      <c r="V17" s="90"/>
      <c r="W17" s="45"/>
      <c r="X17" s="73"/>
      <c r="Y17" s="73"/>
      <c r="Z17" s="74"/>
      <c r="AA17" s="40"/>
    </row>
    <row r="18" spans="1:27" ht="48" customHeight="1" x14ac:dyDescent="0.25">
      <c r="A18" s="65">
        <v>11</v>
      </c>
      <c r="B18" s="95" t="s">
        <v>15</v>
      </c>
      <c r="C18" s="67" t="s">
        <v>29</v>
      </c>
      <c r="D18" s="68">
        <v>14.08</v>
      </c>
      <c r="E18" s="68">
        <v>897425.51</v>
      </c>
      <c r="F18" s="67">
        <f>SUM(E18*100)/E19</f>
        <v>2.8251593813188141</v>
      </c>
      <c r="G18" s="69" t="s">
        <v>47</v>
      </c>
      <c r="H18" s="70" t="s">
        <v>48</v>
      </c>
      <c r="I18" s="82"/>
      <c r="J18" s="84"/>
      <c r="K18" s="76"/>
      <c r="L18" s="76"/>
      <c r="M18" s="76"/>
      <c r="N18" s="76"/>
      <c r="O18" s="77"/>
      <c r="P18" s="75"/>
      <c r="Q18" s="76"/>
      <c r="R18" s="76"/>
      <c r="S18" s="76"/>
      <c r="T18" s="76"/>
      <c r="U18" s="77"/>
      <c r="V18" s="89"/>
      <c r="W18" s="85"/>
      <c r="X18" s="85"/>
      <c r="Y18" s="85"/>
      <c r="Z18" s="86">
        <v>897425.51</v>
      </c>
      <c r="AA18" s="40"/>
    </row>
    <row r="19" spans="1:27" x14ac:dyDescent="0.25">
      <c r="A19" s="65"/>
      <c r="B19" s="95" t="s">
        <v>16</v>
      </c>
      <c r="C19" s="96"/>
      <c r="D19" s="96"/>
      <c r="E19" s="68">
        <f>SUM(E8:E18)</f>
        <v>31765482.540000003</v>
      </c>
      <c r="F19" s="67">
        <f>SUM(F8:F18)</f>
        <v>99.999999999999986</v>
      </c>
      <c r="G19" s="67"/>
      <c r="H19" s="97"/>
      <c r="I19" s="82"/>
      <c r="J19" s="84"/>
      <c r="K19" s="76"/>
      <c r="L19" s="76"/>
      <c r="M19" s="76"/>
      <c r="N19" s="76"/>
      <c r="O19" s="77"/>
      <c r="P19" s="75"/>
      <c r="Q19" s="76"/>
      <c r="R19" s="76"/>
      <c r="S19" s="76"/>
      <c r="T19" s="76"/>
      <c r="U19" s="77"/>
      <c r="V19" s="98"/>
      <c r="W19" s="76"/>
      <c r="X19" s="76"/>
      <c r="Y19" s="76"/>
      <c r="Z19" s="77"/>
      <c r="AA19" s="39"/>
    </row>
    <row r="20" spans="1:27" ht="26.25" customHeight="1" x14ac:dyDescent="0.25">
      <c r="A20" s="99"/>
      <c r="B20" s="100" t="s">
        <v>53</v>
      </c>
      <c r="C20" s="101"/>
      <c r="D20" s="102"/>
      <c r="E20" s="103">
        <v>31765482.539999999</v>
      </c>
      <c r="F20" s="104"/>
      <c r="G20" s="105"/>
      <c r="H20" s="106"/>
      <c r="I20" s="107">
        <f>SUM(I8:I19)</f>
        <v>0</v>
      </c>
      <c r="J20" s="108">
        <f t="shared" ref="J20:O20" si="0">SUM(J8:J19)</f>
        <v>0</v>
      </c>
      <c r="K20" s="109">
        <f t="shared" si="0"/>
        <v>65116.79</v>
      </c>
      <c r="L20" s="109">
        <f t="shared" si="0"/>
        <v>758093.26</v>
      </c>
      <c r="M20" s="109">
        <f t="shared" si="0"/>
        <v>2137883.04</v>
      </c>
      <c r="N20" s="109">
        <f t="shared" si="0"/>
        <v>3025000</v>
      </c>
      <c r="O20" s="110">
        <f t="shared" si="0"/>
        <v>3199806.91</v>
      </c>
      <c r="P20" s="111">
        <f t="shared" ref="P20:Z20" si="1">SUM(P8:P19)</f>
        <v>0</v>
      </c>
      <c r="Q20" s="109">
        <f>SUM(Q8:Q19)</f>
        <v>2900000</v>
      </c>
      <c r="R20" s="109">
        <f>SUM(R8:R19)</f>
        <v>4800000</v>
      </c>
      <c r="S20" s="109">
        <f>SUM(S8:S19)</f>
        <v>5100000</v>
      </c>
      <c r="T20" s="109">
        <f>SUM(T8:T19)</f>
        <v>5600000</v>
      </c>
      <c r="U20" s="110">
        <f>SUM(U8:U19)</f>
        <v>2936700.0000000005</v>
      </c>
      <c r="V20" s="111">
        <f t="shared" si="1"/>
        <v>0</v>
      </c>
      <c r="W20" s="109">
        <f t="shared" si="1"/>
        <v>345457.03</v>
      </c>
      <c r="X20" s="109">
        <f t="shared" si="1"/>
        <v>0</v>
      </c>
      <c r="Y20" s="109">
        <f t="shared" si="1"/>
        <v>0</v>
      </c>
      <c r="Z20" s="110">
        <f t="shared" si="1"/>
        <v>897425.51</v>
      </c>
      <c r="AA20" s="39"/>
    </row>
    <row r="21" spans="1:27" ht="30.75" customHeight="1" thickBot="1" x14ac:dyDescent="0.3">
      <c r="A21" s="99"/>
      <c r="B21" s="100" t="s">
        <v>54</v>
      </c>
      <c r="C21" s="101"/>
      <c r="D21" s="112"/>
      <c r="E21" s="113">
        <f>E20</f>
        <v>31765482.539999999</v>
      </c>
      <c r="F21" s="114"/>
      <c r="G21" s="105"/>
      <c r="H21" s="106"/>
      <c r="I21" s="115">
        <f>SUM(I20:O20)</f>
        <v>9185900</v>
      </c>
      <c r="J21" s="116"/>
      <c r="K21" s="116"/>
      <c r="L21" s="116"/>
      <c r="M21" s="116"/>
      <c r="N21" s="116"/>
      <c r="O21" s="117"/>
      <c r="P21" s="115">
        <f>SUM(P20:U20)</f>
        <v>21336700</v>
      </c>
      <c r="Q21" s="116"/>
      <c r="R21" s="116"/>
      <c r="S21" s="116"/>
      <c r="T21" s="116"/>
      <c r="U21" s="117"/>
      <c r="V21" s="118">
        <f>SUM(V20:Z20)</f>
        <v>1242882.54</v>
      </c>
      <c r="W21" s="119"/>
      <c r="X21" s="119"/>
      <c r="Y21" s="119"/>
      <c r="Z21" s="120"/>
      <c r="AA21" s="36"/>
    </row>
    <row r="22" spans="1:27" x14ac:dyDescent="0.2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121"/>
      <c r="N22" s="46"/>
      <c r="O22" s="122"/>
      <c r="P22" s="46"/>
      <c r="Q22" s="46"/>
      <c r="R22" s="123"/>
      <c r="S22" s="124"/>
      <c r="T22" s="46"/>
      <c r="U22" s="46"/>
      <c r="V22" s="46"/>
      <c r="W22" s="125"/>
      <c r="X22" s="125"/>
      <c r="Y22" s="125"/>
      <c r="Z22" s="46"/>
    </row>
    <row r="23" spans="1:27" ht="124.5" customHeight="1" x14ac:dyDescent="0.25">
      <c r="A23" s="46"/>
      <c r="B23" s="126" t="s">
        <v>52</v>
      </c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</row>
    <row r="24" spans="1:27" ht="15.75" customHeight="1" x14ac:dyDescent="0.25">
      <c r="A24" s="23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37"/>
      <c r="O24" s="37"/>
      <c r="P24" s="38"/>
      <c r="Q24" s="1"/>
      <c r="R24" s="1"/>
      <c r="S24" s="1"/>
      <c r="T24" s="1"/>
      <c r="U24" s="1"/>
      <c r="V24" s="1"/>
    </row>
    <row r="25" spans="1:27" ht="15.75" customHeight="1" x14ac:dyDescent="0.25">
      <c r="A25" s="2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</row>
    <row r="26" spans="1:27" ht="26.25" customHeight="1" x14ac:dyDescent="0.25">
      <c r="A26" s="23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1"/>
      <c r="O26" s="1"/>
    </row>
    <row r="27" spans="1:27" ht="15" customHeight="1" x14ac:dyDescent="0.25">
      <c r="A27" s="3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1"/>
      <c r="O27" s="1"/>
    </row>
    <row r="28" spans="1:27" ht="15.75" customHeight="1" x14ac:dyDescent="0.25">
      <c r="A28" s="3"/>
      <c r="B28" s="18"/>
      <c r="C28" s="18"/>
      <c r="D28" s="18"/>
      <c r="E28" s="5"/>
      <c r="F28" s="5"/>
      <c r="G28" s="5"/>
      <c r="H28" s="5"/>
      <c r="I28" s="4"/>
      <c r="J28" s="4"/>
      <c r="K28" s="4"/>
      <c r="L28" s="4"/>
      <c r="M28" s="23"/>
      <c r="N28" s="1"/>
      <c r="O28" s="1"/>
    </row>
    <row r="29" spans="1:27" ht="15.75" customHeight="1" x14ac:dyDescent="0.25">
      <c r="A29" s="3"/>
      <c r="B29" s="19"/>
      <c r="C29" s="19"/>
      <c r="D29" s="19"/>
      <c r="E29" s="20"/>
      <c r="F29" s="20"/>
      <c r="G29" s="20"/>
      <c r="H29" s="20"/>
      <c r="I29" s="20"/>
      <c r="J29" s="20"/>
      <c r="K29" s="20"/>
      <c r="L29" s="20"/>
      <c r="M29" s="23"/>
      <c r="N29" s="1"/>
      <c r="O29" s="1"/>
    </row>
    <row r="30" spans="1:27" ht="60" customHeight="1" x14ac:dyDescent="0.25">
      <c r="A30" s="3"/>
      <c r="B30" s="19"/>
      <c r="C30" s="19"/>
      <c r="D30" s="19"/>
      <c r="E30" s="6"/>
      <c r="F30" s="6"/>
      <c r="G30" s="6"/>
      <c r="H30" s="6"/>
      <c r="I30" s="6"/>
      <c r="J30" s="6"/>
      <c r="K30" s="6"/>
      <c r="L30" s="20"/>
      <c r="M30" s="23"/>
      <c r="N30" s="1"/>
      <c r="O30" s="1"/>
    </row>
    <row r="31" spans="1:27" ht="15" customHeight="1" x14ac:dyDescent="0.25">
      <c r="A31" s="3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23"/>
      <c r="N31" s="1"/>
      <c r="O31" s="1"/>
    </row>
    <row r="32" spans="1:27" ht="15.75" customHeight="1" x14ac:dyDescent="0.25">
      <c r="A32" s="8"/>
      <c r="B32" s="21"/>
      <c r="C32" s="8"/>
      <c r="D32" s="8"/>
      <c r="E32" s="8"/>
      <c r="F32" s="8"/>
      <c r="G32" s="8"/>
      <c r="H32" s="8"/>
      <c r="I32" s="8"/>
      <c r="J32" s="8"/>
      <c r="K32" s="8"/>
      <c r="L32" s="8"/>
      <c r="M32" s="23"/>
      <c r="N32" s="1"/>
      <c r="O32" s="1"/>
    </row>
    <row r="33" spans="1:15" ht="30" customHeight="1" x14ac:dyDescent="0.25">
      <c r="A33" s="8"/>
      <c r="B33" s="9"/>
      <c r="C33" s="9"/>
      <c r="D33" s="2"/>
      <c r="E33" s="9"/>
      <c r="F33" s="9"/>
      <c r="G33" s="9"/>
      <c r="H33" s="9"/>
      <c r="I33" s="9"/>
      <c r="J33" s="9"/>
      <c r="K33" s="11"/>
      <c r="L33" s="12"/>
      <c r="M33" s="23"/>
      <c r="N33" s="1"/>
      <c r="O33" s="1"/>
    </row>
    <row r="34" spans="1:15" ht="27" customHeight="1" x14ac:dyDescent="0.25">
      <c r="A34" s="8"/>
      <c r="B34" s="9"/>
      <c r="C34" s="13"/>
      <c r="D34" s="10"/>
      <c r="E34" s="14"/>
      <c r="F34" s="14"/>
      <c r="G34" s="14"/>
      <c r="H34" s="14"/>
      <c r="I34" s="14"/>
      <c r="J34" s="14"/>
      <c r="K34" s="14"/>
      <c r="L34" s="14"/>
      <c r="M34" s="23"/>
      <c r="N34" s="1"/>
      <c r="O34" s="1"/>
    </row>
    <row r="35" spans="1:15" ht="26.25" customHeight="1" x14ac:dyDescent="0.25">
      <c r="A35" s="8"/>
      <c r="B35" s="9"/>
      <c r="C35" s="13"/>
      <c r="D35" s="10"/>
      <c r="E35" s="14"/>
      <c r="F35" s="14"/>
      <c r="G35" s="14"/>
      <c r="H35" s="14"/>
      <c r="I35" s="14"/>
      <c r="J35" s="14"/>
      <c r="K35" s="14"/>
      <c r="L35" s="14"/>
      <c r="M35" s="23"/>
      <c r="N35" s="1"/>
      <c r="O35" s="1"/>
    </row>
    <row r="36" spans="1:15" ht="26.25" customHeight="1" x14ac:dyDescent="0.25">
      <c r="A36" s="8"/>
      <c r="B36" s="9"/>
      <c r="C36" s="13"/>
      <c r="D36" s="10"/>
      <c r="E36" s="14"/>
      <c r="F36" s="14"/>
      <c r="G36" s="14"/>
      <c r="H36" s="14"/>
      <c r="I36" s="14"/>
      <c r="J36" s="14"/>
      <c r="K36" s="14"/>
      <c r="L36" s="14"/>
      <c r="M36" s="23"/>
      <c r="N36" s="1"/>
      <c r="O36" s="1"/>
    </row>
    <row r="37" spans="1:15" ht="15" customHeight="1" x14ac:dyDescent="0.25">
      <c r="A37" s="8"/>
      <c r="B37" s="9"/>
      <c r="C37" s="13"/>
      <c r="D37" s="10"/>
      <c r="E37" s="14"/>
      <c r="F37" s="14"/>
      <c r="G37" s="14"/>
      <c r="H37" s="14"/>
      <c r="I37" s="14"/>
      <c r="J37" s="14"/>
      <c r="K37" s="14"/>
      <c r="L37" s="14"/>
      <c r="M37" s="23"/>
      <c r="N37" s="1"/>
      <c r="O37" s="1"/>
    </row>
    <row r="38" spans="1:15" ht="15" customHeight="1" x14ac:dyDescent="0.25">
      <c r="A38" s="8"/>
      <c r="B38" s="21"/>
      <c r="C38" s="8"/>
      <c r="D38" s="8"/>
      <c r="E38" s="8"/>
      <c r="F38" s="8"/>
      <c r="G38" s="8"/>
      <c r="H38" s="8"/>
      <c r="I38" s="8"/>
      <c r="J38" s="8"/>
      <c r="K38" s="8"/>
      <c r="L38" s="8"/>
      <c r="M38" s="23"/>
      <c r="N38" s="1"/>
      <c r="O38" s="1"/>
    </row>
    <row r="39" spans="1:15" ht="15" customHeight="1" x14ac:dyDescent="0.25">
      <c r="A39" s="8"/>
      <c r="B39" s="9"/>
      <c r="C39" s="13"/>
      <c r="D39" s="10"/>
      <c r="E39" s="14"/>
      <c r="F39" s="14"/>
      <c r="G39" s="14"/>
      <c r="H39" s="14"/>
      <c r="I39" s="14"/>
      <c r="J39" s="14"/>
      <c r="K39" s="14"/>
      <c r="L39" s="14"/>
      <c r="M39" s="23"/>
      <c r="N39" s="1"/>
      <c r="O39" s="1"/>
    </row>
    <row r="40" spans="1:15" ht="15" customHeight="1" x14ac:dyDescent="0.25">
      <c r="A40" s="8"/>
      <c r="B40" s="9"/>
      <c r="C40" s="13"/>
      <c r="D40" s="10"/>
      <c r="E40" s="14"/>
      <c r="F40" s="14"/>
      <c r="G40" s="14"/>
      <c r="H40" s="14"/>
      <c r="I40" s="14"/>
      <c r="J40" s="14"/>
      <c r="K40" s="14"/>
      <c r="L40" s="14"/>
      <c r="M40" s="23"/>
      <c r="N40" s="1"/>
      <c r="O40" s="1"/>
    </row>
    <row r="41" spans="1:15" ht="15" customHeight="1" x14ac:dyDescent="0.25">
      <c r="A41" s="8"/>
      <c r="B41" s="9"/>
      <c r="C41" s="13"/>
      <c r="D41" s="10"/>
      <c r="E41" s="14"/>
      <c r="F41" s="14"/>
      <c r="G41" s="14"/>
      <c r="H41" s="14"/>
      <c r="I41" s="14"/>
      <c r="J41" s="14"/>
      <c r="K41" s="14"/>
      <c r="L41" s="14"/>
      <c r="M41" s="23"/>
      <c r="N41" s="1"/>
      <c r="O41" s="1"/>
    </row>
    <row r="42" spans="1:15" ht="15" customHeight="1" x14ac:dyDescent="0.25">
      <c r="A42" s="8"/>
      <c r="B42" s="9"/>
      <c r="C42" s="13"/>
      <c r="D42" s="10"/>
      <c r="E42" s="14"/>
      <c r="F42" s="14"/>
      <c r="G42" s="14"/>
      <c r="H42" s="14"/>
      <c r="I42" s="14"/>
      <c r="J42" s="14"/>
      <c r="K42" s="14"/>
      <c r="L42" s="14"/>
      <c r="M42" s="23"/>
      <c r="N42" s="1"/>
      <c r="O42" s="1"/>
    </row>
    <row r="43" spans="1:15" ht="15" customHeight="1" x14ac:dyDescent="0.25">
      <c r="A43" s="8"/>
      <c r="B43" s="9"/>
      <c r="C43" s="13"/>
      <c r="D43" s="10"/>
      <c r="E43" s="14"/>
      <c r="F43" s="14"/>
      <c r="G43" s="14"/>
      <c r="H43" s="14"/>
      <c r="I43" s="14"/>
      <c r="J43" s="14"/>
      <c r="K43" s="14"/>
      <c r="L43" s="14"/>
      <c r="M43" s="23"/>
      <c r="N43" s="1"/>
      <c r="O43" s="1"/>
    </row>
    <row r="44" spans="1:15" ht="15" customHeight="1" x14ac:dyDescent="0.25">
      <c r="A44" s="8"/>
      <c r="B44" s="9"/>
      <c r="C44" s="13"/>
      <c r="D44" s="10"/>
      <c r="E44" s="14"/>
      <c r="F44" s="14"/>
      <c r="G44" s="14"/>
      <c r="H44" s="14"/>
      <c r="I44" s="14"/>
      <c r="J44" s="14"/>
      <c r="K44" s="14"/>
      <c r="L44" s="14"/>
      <c r="M44" s="23"/>
      <c r="N44" s="1"/>
      <c r="O44" s="1"/>
    </row>
    <row r="45" spans="1:15" ht="15" customHeight="1" x14ac:dyDescent="0.25">
      <c r="A45" s="8"/>
      <c r="B45" s="9"/>
      <c r="C45" s="13"/>
      <c r="D45" s="10"/>
      <c r="E45" s="14"/>
      <c r="F45" s="14"/>
      <c r="G45" s="14"/>
      <c r="H45" s="14"/>
      <c r="I45" s="14"/>
      <c r="J45" s="14"/>
      <c r="K45" s="14"/>
      <c r="L45" s="14"/>
      <c r="M45" s="23"/>
      <c r="N45" s="1"/>
      <c r="O45" s="1"/>
    </row>
    <row r="46" spans="1:15" ht="15" customHeight="1" x14ac:dyDescent="0.25">
      <c r="A46" s="8"/>
      <c r="B46" s="21"/>
      <c r="C46" s="8"/>
      <c r="D46" s="8"/>
      <c r="E46" s="8"/>
      <c r="F46" s="8"/>
      <c r="G46" s="8"/>
      <c r="H46" s="8"/>
      <c r="I46" s="8"/>
      <c r="J46" s="8"/>
      <c r="K46" s="8"/>
      <c r="L46" s="8"/>
      <c r="M46" s="23"/>
      <c r="N46" s="1"/>
      <c r="O46" s="1"/>
    </row>
    <row r="47" spans="1:15" ht="15" customHeight="1" x14ac:dyDescent="0.25">
      <c r="A47" s="8"/>
      <c r="B47" s="9"/>
      <c r="C47" s="13"/>
      <c r="D47" s="10"/>
      <c r="E47" s="14"/>
      <c r="F47" s="14"/>
      <c r="G47" s="14"/>
      <c r="H47" s="14"/>
      <c r="I47" s="14"/>
      <c r="J47" s="14"/>
      <c r="K47" s="14"/>
      <c r="L47" s="14"/>
      <c r="M47" s="23"/>
      <c r="N47" s="1"/>
      <c r="O47" s="1"/>
    </row>
    <row r="48" spans="1:15" ht="15" customHeight="1" x14ac:dyDescent="0.25">
      <c r="A48" s="8"/>
      <c r="B48" s="9"/>
      <c r="C48" s="13"/>
      <c r="D48" s="10"/>
      <c r="E48" s="14"/>
      <c r="F48" s="14"/>
      <c r="G48" s="14"/>
      <c r="H48" s="14"/>
      <c r="I48" s="14"/>
      <c r="J48" s="14"/>
      <c r="K48" s="14"/>
      <c r="L48" s="14"/>
      <c r="M48" s="23"/>
      <c r="N48" s="1"/>
      <c r="O48" s="1"/>
    </row>
    <row r="49" spans="1:15" ht="15" customHeight="1" x14ac:dyDescent="0.25">
      <c r="A49" s="8"/>
      <c r="B49" s="9"/>
      <c r="C49" s="13"/>
      <c r="D49" s="10"/>
      <c r="E49" s="14"/>
      <c r="F49" s="14"/>
      <c r="G49" s="14"/>
      <c r="H49" s="14"/>
      <c r="I49" s="14"/>
      <c r="J49" s="14"/>
      <c r="K49" s="14"/>
      <c r="L49" s="14"/>
      <c r="M49" s="23"/>
      <c r="N49" s="1"/>
      <c r="O49" s="1"/>
    </row>
    <row r="50" spans="1:15" ht="15" customHeight="1" x14ac:dyDescent="0.25">
      <c r="A50" s="8"/>
      <c r="B50" s="22"/>
      <c r="C50" s="22"/>
      <c r="D50" s="22"/>
      <c r="E50" s="15"/>
      <c r="F50" s="15"/>
      <c r="G50" s="15"/>
      <c r="H50" s="15"/>
      <c r="I50" s="15"/>
      <c r="J50" s="15"/>
      <c r="K50" s="15"/>
      <c r="L50" s="15"/>
      <c r="M50" s="23"/>
      <c r="N50" s="1"/>
      <c r="O50" s="1"/>
    </row>
    <row r="51" spans="1:15" ht="15" customHeight="1" x14ac:dyDescent="0.25">
      <c r="A51" s="8"/>
      <c r="B51" s="9"/>
      <c r="C51" s="13"/>
      <c r="D51" s="10"/>
      <c r="E51" s="14"/>
      <c r="F51" s="14"/>
      <c r="G51" s="14"/>
      <c r="H51" s="14"/>
      <c r="I51" s="14"/>
      <c r="J51" s="14"/>
      <c r="K51" s="14"/>
      <c r="L51" s="14"/>
      <c r="M51" s="23"/>
      <c r="N51" s="1"/>
      <c r="O51" s="1"/>
    </row>
    <row r="52" spans="1:15" ht="15" customHeight="1" x14ac:dyDescent="0.25">
      <c r="A52" s="8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3"/>
      <c r="N52" s="1"/>
      <c r="O52" s="1"/>
    </row>
    <row r="53" spans="1:15" ht="24.75" customHeight="1" x14ac:dyDescent="0.25">
      <c r="A53" s="8"/>
      <c r="B53" s="13"/>
      <c r="C53" s="13"/>
      <c r="D53" s="10"/>
      <c r="E53" s="14"/>
      <c r="F53" s="14"/>
      <c r="G53" s="14"/>
      <c r="H53" s="14"/>
      <c r="I53" s="14"/>
      <c r="J53" s="14"/>
      <c r="K53" s="14"/>
      <c r="L53" s="14"/>
      <c r="M53" s="23"/>
      <c r="N53" s="1"/>
      <c r="O53" s="1"/>
    </row>
    <row r="54" spans="1:15" ht="15" customHeight="1" x14ac:dyDescent="0.25">
      <c r="A54" s="8"/>
      <c r="B54" s="16"/>
      <c r="C54" s="10"/>
      <c r="D54" s="10"/>
      <c r="E54" s="14"/>
      <c r="F54" s="14"/>
      <c r="G54" s="14"/>
      <c r="H54" s="14"/>
      <c r="I54" s="14"/>
      <c r="J54" s="14"/>
      <c r="K54" s="14"/>
      <c r="L54" s="14"/>
      <c r="M54" s="23"/>
      <c r="N54" s="1"/>
      <c r="O54" s="1"/>
    </row>
    <row r="55" spans="1:15" ht="15" customHeight="1" x14ac:dyDescent="0.25">
      <c r="A55" s="8"/>
      <c r="B55" s="16"/>
      <c r="C55" s="10"/>
      <c r="D55" s="10"/>
      <c r="E55" s="14"/>
      <c r="F55" s="14"/>
      <c r="G55" s="14"/>
      <c r="H55" s="14"/>
      <c r="I55" s="14"/>
      <c r="J55" s="14"/>
      <c r="K55" s="14"/>
      <c r="L55" s="14"/>
      <c r="M55" s="23"/>
      <c r="N55" s="1"/>
      <c r="O55" s="1"/>
    </row>
    <row r="56" spans="1:15" ht="15" customHeight="1" x14ac:dyDescent="0.25">
      <c r="A56" s="8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3"/>
      <c r="N56" s="1"/>
      <c r="O56" s="1"/>
    </row>
    <row r="57" spans="1:15" ht="15" customHeight="1" x14ac:dyDescent="0.25">
      <c r="A57" s="8"/>
      <c r="B57" s="13"/>
      <c r="C57" s="13"/>
      <c r="D57" s="17"/>
      <c r="E57" s="14"/>
      <c r="F57" s="14"/>
      <c r="G57" s="14"/>
      <c r="H57" s="14"/>
      <c r="I57" s="14"/>
      <c r="J57" s="14"/>
      <c r="K57" s="14"/>
      <c r="L57" s="14"/>
      <c r="M57" s="23"/>
      <c r="N57" s="1"/>
      <c r="O57" s="1"/>
    </row>
    <row r="58" spans="1:15" ht="15" customHeight="1" x14ac:dyDescent="0.25">
      <c r="A58" s="8"/>
      <c r="B58" s="16"/>
      <c r="C58" s="10"/>
      <c r="D58" s="10"/>
      <c r="E58" s="14"/>
      <c r="F58" s="14"/>
      <c r="G58" s="14"/>
      <c r="H58" s="14"/>
      <c r="I58" s="14"/>
      <c r="J58" s="14"/>
      <c r="K58" s="14"/>
      <c r="L58" s="14"/>
      <c r="M58" s="23"/>
      <c r="N58" s="1"/>
      <c r="O58" s="1"/>
    </row>
    <row r="59" spans="1:15" ht="15" customHeight="1" x14ac:dyDescent="0.25">
      <c r="A59" s="8"/>
      <c r="B59" s="16"/>
      <c r="C59" s="10"/>
      <c r="D59" s="10"/>
      <c r="E59" s="14"/>
      <c r="F59" s="14"/>
      <c r="G59" s="14"/>
      <c r="H59" s="14"/>
      <c r="I59" s="14"/>
      <c r="J59" s="14"/>
      <c r="K59" s="14"/>
      <c r="L59" s="14"/>
      <c r="M59" s="23"/>
      <c r="N59" s="1"/>
      <c r="O59" s="1"/>
    </row>
    <row r="60" spans="1:15" ht="15" customHeight="1" x14ac:dyDescent="0.25">
      <c r="A60" s="8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3"/>
      <c r="N60" s="1"/>
      <c r="O60" s="1"/>
    </row>
    <row r="61" spans="1:15" ht="31.5" customHeight="1" x14ac:dyDescent="0.25">
      <c r="A61" s="8"/>
      <c r="B61" s="9"/>
      <c r="C61" s="10"/>
      <c r="D61" s="10"/>
      <c r="E61" s="14"/>
      <c r="F61" s="14"/>
      <c r="G61" s="14"/>
      <c r="H61" s="14"/>
      <c r="I61" s="14"/>
      <c r="J61" s="14"/>
      <c r="K61" s="14"/>
      <c r="L61" s="14"/>
      <c r="M61" s="23"/>
      <c r="N61" s="1"/>
      <c r="O61" s="1"/>
    </row>
    <row r="62" spans="1:15" ht="15" customHeight="1" x14ac:dyDescent="0.25">
      <c r="A62" s="8"/>
      <c r="B62" s="9"/>
      <c r="C62" s="13"/>
      <c r="D62" s="10"/>
      <c r="E62" s="14"/>
      <c r="F62" s="14"/>
      <c r="G62" s="14"/>
      <c r="H62" s="14"/>
      <c r="I62" s="14"/>
      <c r="J62" s="14"/>
      <c r="K62" s="14"/>
      <c r="L62" s="14"/>
      <c r="M62" s="23"/>
      <c r="N62" s="1"/>
      <c r="O62" s="1"/>
    </row>
    <row r="63" spans="1:15" ht="15" customHeight="1" x14ac:dyDescent="0.25">
      <c r="A63" s="8"/>
      <c r="B63" s="22"/>
      <c r="C63" s="22"/>
      <c r="D63" s="22"/>
      <c r="E63" s="15"/>
      <c r="F63" s="15"/>
      <c r="G63" s="15"/>
      <c r="H63" s="15"/>
      <c r="I63" s="15"/>
      <c r="J63" s="15"/>
      <c r="K63" s="15"/>
      <c r="L63" s="15"/>
      <c r="M63" s="23"/>
      <c r="N63" s="1"/>
      <c r="O63" s="1"/>
    </row>
    <row r="64" spans="1:15" ht="15.75" customHeight="1" x14ac:dyDescent="0.25">
      <c r="A64" s="3"/>
      <c r="B64" s="24"/>
      <c r="C64" s="25"/>
      <c r="D64" s="3"/>
      <c r="E64" s="3"/>
      <c r="F64" s="3"/>
      <c r="G64" s="3"/>
      <c r="H64" s="3"/>
      <c r="I64" s="3"/>
      <c r="J64" s="3"/>
      <c r="K64" s="3"/>
      <c r="L64" s="3"/>
      <c r="M64" s="23"/>
      <c r="N64" s="1"/>
      <c r="O64" s="1"/>
    </row>
    <row r="65" spans="1:15" ht="15" customHeight="1" x14ac:dyDescent="0.25">
      <c r="A65" s="26"/>
      <c r="B65" s="33"/>
      <c r="C65" s="33"/>
      <c r="D65" s="33"/>
      <c r="E65" s="33"/>
      <c r="F65" s="33"/>
      <c r="G65" s="33"/>
      <c r="H65" s="33"/>
      <c r="I65" s="33"/>
      <c r="J65" s="27"/>
      <c r="K65" s="27"/>
      <c r="L65" s="27"/>
      <c r="M65" s="23"/>
      <c r="N65" s="1"/>
      <c r="O65" s="1"/>
    </row>
    <row r="66" spans="1:15" ht="15.75" x14ac:dyDescent="0.25">
      <c r="A66" s="26"/>
      <c r="B66" s="28"/>
      <c r="C66" s="29"/>
      <c r="D66" s="26"/>
      <c r="E66" s="26"/>
      <c r="F66" s="26"/>
      <c r="G66" s="26"/>
      <c r="H66" s="26"/>
      <c r="I66" s="26"/>
      <c r="J66" s="30"/>
      <c r="K66" s="30"/>
      <c r="L66" s="31"/>
      <c r="M66" s="1"/>
      <c r="N66" s="1"/>
      <c r="O66" s="1"/>
    </row>
    <row r="67" spans="1:15" x14ac:dyDescent="0.25">
      <c r="A67" s="26"/>
      <c r="B67" s="34"/>
      <c r="C67" s="34"/>
      <c r="D67" s="34"/>
      <c r="E67" s="34"/>
      <c r="F67" s="34"/>
      <c r="G67" s="34"/>
      <c r="H67" s="34"/>
      <c r="I67" s="34"/>
      <c r="J67" s="32"/>
      <c r="K67" s="32"/>
      <c r="L67" s="32"/>
      <c r="M67" s="1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</sheetData>
  <mergeCells count="27">
    <mergeCell ref="R22:S22"/>
    <mergeCell ref="B2:M2"/>
    <mergeCell ref="B3:M3"/>
    <mergeCell ref="B5:B7"/>
    <mergeCell ref="T1:Z1"/>
    <mergeCell ref="T2:Z2"/>
    <mergeCell ref="B26:M26"/>
    <mergeCell ref="B27:M27"/>
    <mergeCell ref="B25:Z25"/>
    <mergeCell ref="G5:H6"/>
    <mergeCell ref="V21:Z21"/>
    <mergeCell ref="P21:U21"/>
    <mergeCell ref="I21:O21"/>
    <mergeCell ref="V6:Z6"/>
    <mergeCell ref="I5:Z5"/>
    <mergeCell ref="C5:C7"/>
    <mergeCell ref="D5:D7"/>
    <mergeCell ref="F5:F7"/>
    <mergeCell ref="I6:O6"/>
    <mergeCell ref="B24:M24"/>
    <mergeCell ref="P6:U6"/>
    <mergeCell ref="W22:Y22"/>
    <mergeCell ref="A5:A7"/>
    <mergeCell ref="E5:E7"/>
    <mergeCell ref="B20:C20"/>
    <mergeCell ref="B21:C21"/>
    <mergeCell ref="B23:M23"/>
  </mergeCells>
  <pageMargins left="3.937007874015748E-2" right="3.937007874015748E-2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2021-03-02T04:48:00Z</dcterms:modified>
</cp:coreProperties>
</file>