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2\1 квартал\ЭА - поставка поставка кабеля и сетевых фильтров (запрет 126-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Лист2!$A$1:$H$38</definedName>
  </definedNames>
  <calcPr calcId="162913"/>
</workbook>
</file>

<file path=xl/calcChain.xml><?xml version="1.0" encoding="utf-8"?>
<calcChain xmlns="http://schemas.openxmlformats.org/spreadsheetml/2006/main">
  <c r="H32" i="1" l="1"/>
  <c r="F31" i="1"/>
  <c r="E31" i="1"/>
  <c r="D31" i="1"/>
  <c r="C31" i="1"/>
  <c r="B31" i="1"/>
  <c r="H30" i="1"/>
  <c r="F30" i="1"/>
  <c r="E30" i="1"/>
  <c r="D30" i="1"/>
  <c r="C30" i="1"/>
  <c r="B30" i="1"/>
  <c r="G29" i="1"/>
  <c r="H25" i="1"/>
  <c r="F25" i="1"/>
  <c r="E25" i="1"/>
  <c r="D25" i="1"/>
  <c r="C25" i="1"/>
  <c r="B25" i="1"/>
  <c r="G24" i="1"/>
  <c r="H20" i="1" l="1"/>
  <c r="F20" i="1"/>
  <c r="E20" i="1"/>
  <c r="D20" i="1"/>
  <c r="C20" i="1"/>
  <c r="B20" i="1"/>
  <c r="G19" i="1"/>
  <c r="G14" i="1" l="1"/>
  <c r="E15" i="1" l="1"/>
  <c r="D15" i="1"/>
  <c r="C15" i="1"/>
  <c r="B15" i="1" l="1"/>
  <c r="F15" i="1"/>
  <c r="H15" i="1"/>
</calcChain>
</file>

<file path=xl/sharedStrings.xml><?xml version="1.0" encoding="utf-8"?>
<sst xmlns="http://schemas.openxmlformats.org/spreadsheetml/2006/main" count="78" uniqueCount="43">
  <si>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</si>
  <si>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</si>
  <si>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</si>
  <si>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</si>
  <si>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</si>
  <si>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</si>
  <si>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</si>
  <si>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</si>
  <si>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</si>
  <si>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</si>
  <si>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</si>
  <si>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</si>
  <si>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</si>
  <si>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</si>
  <si>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</si>
  <si>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</si>
  <si>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</si>
  <si>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</si>
  <si>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</si>
  <si>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</si>
  <si>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</si>
  <si>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</si>
  <si>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</si>
  <si>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</si>
  <si>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 xml:space="preserve">Код ОКПД2:
</t>
  </si>
  <si>
    <t>26.80.12.000-00000007</t>
  </si>
  <si>
    <t>Наименование товара</t>
  </si>
  <si>
    <t>Технические характеристики товара</t>
  </si>
  <si>
    <t>Цена за ед. товара, руб</t>
  </si>
  <si>
    <t>Дата составления: 22.12.2021</t>
  </si>
  <si>
    <t>поставка кабеля и сетевых фильтров</t>
  </si>
  <si>
    <t>Блок розеток</t>
  </si>
  <si>
    <t xml:space="preserve">27.33.13.190-
00000001
</t>
  </si>
  <si>
    <t xml:space="preserve"> - тип кабеля: UTP 4 пары;
- категория кабеля: 5е;
- материал изоляции: ПВХ;
- цвет кабеля: серый.
</t>
  </si>
  <si>
    <t>коммерческое предложение от 26.11.2021 № COMOFFERS-6460/2, от 22.12.2021 № COMOFFERS-6511</t>
  </si>
  <si>
    <t>коммерческое предложение от 26.11.2021 № 54676, от 22.12.2021 № 54701</t>
  </si>
  <si>
    <t>коммерческое предложение от 26.11.2021 № 3616, от 22.12.2021 № 3620</t>
  </si>
  <si>
    <t>пог. м</t>
  </si>
  <si>
    <t>Кабель UTP</t>
  </si>
  <si>
    <t>27.32.13.159</t>
  </si>
  <si>
    <t xml:space="preserve"> - длина кабеля: ≥ 5 метров;
- количество розеток EURO: ≥ 3  и  &lt; 6 штук;
- максимальная мощность подключенных устройств: ≥ 2  и  &lt; 3 Киловатт;
- наличие выключателя на корпусе: да;
- тип: сетевой фильтр;
- тип розеток: EURO с заземлением;
- тип штепселя блока розеток: EURO.
</t>
  </si>
  <si>
    <t xml:space="preserve"> - длина кабеля: ≥ 3  и  &lt; 5 метров;
- количество розеток EURO: ≥ 3  и  &lt; 6 штук;
- максимальная мощность подключенных устройств: ≥ 2  и  &lt; 3 Киловатт;
- наличие выключателя на корпусе: да;
- тип: сетевой фильтр;
- тип розеток: EURO с заземлением;
- тип штепселя блока розеток: EURO.
</t>
  </si>
  <si>
    <t xml:space="preserve"> - длина кабеля: ≥ 1.8  и  &lt; 2.3 метров;
- количество розеток EURO: ≥ 3  и  &lt; 6 штук;
- максимальная мощность подключенных устройств: ≥ 2  и  &lt; 3 Киловатт;
- наличие выключателя на корпусе: да;
- тип: сетевой фильтр;
- тип розеток: EURO с заземлением;
- тип штепселя блока розеток: EURO.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</si>
</sst>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6" xfId="0" applyFont="1" applyFill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4" borderId="18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 wrapText="1"/>
    </xf>
    <xf numFmtId="4" fontId="4" fillId="4" borderId="24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0" fillId="4" borderId="23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7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top"/>
    </xf>
    <xf numFmtId="0" fontId="3" fillId="0" borderId="14" xfId="0" applyFont="1" applyBorder="1" applyAlignment="1">
      <alignment horizontal="right" vertical="top"/>
    </xf>
    <xf numFmtId="0" fontId="3" fillId="4" borderId="12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/>
    </xf>
    <xf numFmtId="0" fontId="4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2" zoomScale="145" zoomScaleNormal="145" zoomScaleSheetLayoutView="100" workbookViewId="0">
      <selection activeCell="B23" sqref="B23:F23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22</v>
      </c>
    </row>
    <row r="2" spans="1:12" ht="15.75" x14ac:dyDescent="0.2">
      <c r="G2" s="36"/>
      <c r="H2" s="36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46" t="s">
        <v>20</v>
      </c>
      <c r="D6" s="46"/>
      <c r="E6" s="46"/>
      <c r="F6" s="46"/>
      <c r="G6" s="46"/>
      <c r="H6" s="46"/>
      <c r="I6" s="1"/>
      <c r="J6" s="1"/>
      <c r="K6" s="3"/>
      <c r="L6" s="3"/>
    </row>
    <row r="7" spans="1:12" s="6" customFormat="1" ht="47.25" customHeight="1" x14ac:dyDescent="0.2">
      <c r="A7" s="50" t="s">
        <v>18</v>
      </c>
      <c r="B7" s="50"/>
      <c r="C7" s="50" t="s">
        <v>19</v>
      </c>
      <c r="D7" s="50"/>
      <c r="E7" s="50"/>
      <c r="F7" s="50"/>
      <c r="G7" s="50"/>
      <c r="H7" s="50"/>
      <c r="I7" s="5"/>
      <c r="J7" s="5"/>
    </row>
    <row r="8" spans="1:12" s="8" customFormat="1" ht="31.5" customHeight="1" x14ac:dyDescent="0.2">
      <c r="A8" s="52" t="s">
        <v>10</v>
      </c>
      <c r="B8" s="52"/>
      <c r="C8" s="51" t="s">
        <v>30</v>
      </c>
      <c r="D8" s="51"/>
      <c r="E8" s="51"/>
      <c r="F8" s="51"/>
      <c r="G8" s="51"/>
      <c r="H8" s="51"/>
      <c r="I8" s="44"/>
      <c r="J8" s="7"/>
    </row>
    <row r="9" spans="1:12" ht="15" x14ac:dyDescent="0.25">
      <c r="A9" s="9" t="s">
        <v>0</v>
      </c>
      <c r="B9" s="53" t="s">
        <v>1</v>
      </c>
      <c r="C9" s="53"/>
      <c r="D9" s="53"/>
      <c r="E9" s="53"/>
      <c r="F9" s="53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9" t="s">
        <v>26</v>
      </c>
      <c r="B11" s="49" t="s">
        <v>31</v>
      </c>
      <c r="C11" s="49"/>
      <c r="D11" s="49"/>
      <c r="E11" s="49"/>
      <c r="F11" s="49"/>
      <c r="G11" s="38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4">
        <v>10</v>
      </c>
      <c r="C12" s="55"/>
      <c r="D12" s="55"/>
      <c r="E12" s="43" t="s">
        <v>23</v>
      </c>
      <c r="F12" s="37"/>
      <c r="G12" s="56" t="s">
        <v>32</v>
      </c>
      <c r="H12" s="17" t="s">
        <v>4</v>
      </c>
      <c r="I12" s="3"/>
      <c r="J12" s="3"/>
      <c r="K12" s="3"/>
      <c r="L12" s="3"/>
    </row>
    <row r="13" spans="1:12" ht="72" customHeight="1" x14ac:dyDescent="0.2">
      <c r="A13" s="40" t="s">
        <v>27</v>
      </c>
      <c r="B13" s="47" t="s">
        <v>40</v>
      </c>
      <c r="C13" s="48"/>
      <c r="D13" s="48"/>
      <c r="E13" s="48"/>
      <c r="F13" s="48"/>
      <c r="G13" s="57"/>
      <c r="H13" s="18" t="s">
        <v>4</v>
      </c>
      <c r="I13" s="3"/>
      <c r="J13" s="3"/>
      <c r="K13" s="3"/>
      <c r="L13" s="3"/>
    </row>
    <row r="14" spans="1:12" ht="15" x14ac:dyDescent="0.2">
      <c r="A14" s="40" t="s">
        <v>28</v>
      </c>
      <c r="B14" s="41">
        <v>500</v>
      </c>
      <c r="C14" s="42">
        <v>510</v>
      </c>
      <c r="D14" s="42">
        <v>505</v>
      </c>
      <c r="E14" s="42"/>
      <c r="F14" s="42"/>
      <c r="G14" s="20">
        <f>SUM(B14:F14)/3</f>
        <v>505</v>
      </c>
      <c r="H14" s="20">
        <v>505</v>
      </c>
      <c r="I14" s="3"/>
      <c r="J14" s="3"/>
      <c r="K14" s="3"/>
      <c r="L14" s="3"/>
    </row>
    <row r="15" spans="1:12" ht="15.75" thickBot="1" x14ac:dyDescent="0.3">
      <c r="A15" s="21" t="s">
        <v>6</v>
      </c>
      <c r="B15" s="22">
        <f>B14*$B12</f>
        <v>5000</v>
      </c>
      <c r="C15" s="22">
        <f>C14*$B12</f>
        <v>5100</v>
      </c>
      <c r="D15" s="22">
        <f>D14*$B12</f>
        <v>5050</v>
      </c>
      <c r="E15" s="22">
        <f>E14*$B12</f>
        <v>0</v>
      </c>
      <c r="F15" s="22">
        <f>F14*$B12</f>
        <v>0</v>
      </c>
      <c r="G15" s="22"/>
      <c r="H15" s="23">
        <f>H14*$B12</f>
        <v>5050</v>
      </c>
      <c r="I15" s="3"/>
      <c r="J15" s="3"/>
      <c r="K15" s="3"/>
      <c r="L15" s="3"/>
    </row>
    <row r="16" spans="1:12" ht="12.75" customHeight="1" x14ac:dyDescent="0.2">
      <c r="A16" s="39" t="s">
        <v>26</v>
      </c>
      <c r="B16" s="49" t="s">
        <v>31</v>
      </c>
      <c r="C16" s="49"/>
      <c r="D16" s="49"/>
      <c r="E16" s="49"/>
      <c r="F16" s="49"/>
      <c r="G16" s="38" t="s">
        <v>24</v>
      </c>
      <c r="H16" s="15" t="s">
        <v>4</v>
      </c>
      <c r="I16" s="3"/>
      <c r="J16" s="3"/>
      <c r="K16" s="3"/>
      <c r="L16" s="3"/>
    </row>
    <row r="17" spans="1:13" ht="13.5" customHeight="1" x14ac:dyDescent="0.2">
      <c r="A17" s="16" t="s">
        <v>5</v>
      </c>
      <c r="B17" s="54">
        <v>10</v>
      </c>
      <c r="C17" s="55"/>
      <c r="D17" s="55"/>
      <c r="E17" s="43" t="s">
        <v>23</v>
      </c>
      <c r="F17" s="37"/>
      <c r="G17" s="56" t="s">
        <v>25</v>
      </c>
      <c r="H17" s="17" t="s">
        <v>4</v>
      </c>
      <c r="I17" s="3"/>
      <c r="J17" s="3"/>
      <c r="K17" s="3"/>
      <c r="L17" s="3"/>
    </row>
    <row r="18" spans="1:13" ht="72" customHeight="1" x14ac:dyDescent="0.2">
      <c r="A18" s="40" t="s">
        <v>27</v>
      </c>
      <c r="B18" s="47" t="s">
        <v>41</v>
      </c>
      <c r="C18" s="48"/>
      <c r="D18" s="48"/>
      <c r="E18" s="48"/>
      <c r="F18" s="48"/>
      <c r="G18" s="57"/>
      <c r="H18" s="18" t="s">
        <v>4</v>
      </c>
      <c r="I18" s="3"/>
      <c r="J18" s="3"/>
      <c r="K18" s="3"/>
      <c r="L18" s="3"/>
    </row>
    <row r="19" spans="1:13" ht="15" x14ac:dyDescent="0.2">
      <c r="A19" s="40" t="s">
        <v>28</v>
      </c>
      <c r="B19" s="41">
        <v>450</v>
      </c>
      <c r="C19" s="42">
        <v>459</v>
      </c>
      <c r="D19" s="42">
        <v>454.5</v>
      </c>
      <c r="E19" s="19"/>
      <c r="F19" s="19"/>
      <c r="G19" s="20">
        <f>SUM(B19:F19)/3</f>
        <v>454.5</v>
      </c>
      <c r="H19" s="20">
        <v>455</v>
      </c>
      <c r="I19" s="3"/>
      <c r="J19" s="3"/>
      <c r="K19" s="3"/>
      <c r="L19" s="3"/>
    </row>
    <row r="20" spans="1:13" ht="15.75" thickBot="1" x14ac:dyDescent="0.3">
      <c r="A20" s="21" t="s">
        <v>6</v>
      </c>
      <c r="B20" s="22">
        <f>B19*$B17</f>
        <v>4500</v>
      </c>
      <c r="C20" s="22">
        <f>C19*$B17</f>
        <v>4590</v>
      </c>
      <c r="D20" s="22">
        <f>D19*$B17</f>
        <v>4545</v>
      </c>
      <c r="E20" s="22">
        <f>E19*$B17</f>
        <v>0</v>
      </c>
      <c r="F20" s="22">
        <f>F19*$B17</f>
        <v>0</v>
      </c>
      <c r="G20" s="22"/>
      <c r="H20" s="23">
        <f>H19*$B17</f>
        <v>4550</v>
      </c>
      <c r="I20" s="3"/>
      <c r="J20" s="3"/>
      <c r="K20" s="3"/>
      <c r="L20" s="3"/>
    </row>
    <row r="21" spans="1:13" ht="12.75" customHeight="1" x14ac:dyDescent="0.2">
      <c r="A21" s="39" t="s">
        <v>26</v>
      </c>
      <c r="B21" s="49" t="s">
        <v>31</v>
      </c>
      <c r="C21" s="49"/>
      <c r="D21" s="49"/>
      <c r="E21" s="49"/>
      <c r="F21" s="49"/>
      <c r="G21" s="38" t="s">
        <v>24</v>
      </c>
      <c r="H21" s="15" t="s">
        <v>4</v>
      </c>
      <c r="I21" s="3"/>
      <c r="J21" s="3"/>
      <c r="K21" s="3"/>
      <c r="L21" s="3"/>
    </row>
    <row r="22" spans="1:13" ht="13.5" customHeight="1" x14ac:dyDescent="0.2">
      <c r="A22" s="16" t="s">
        <v>5</v>
      </c>
      <c r="B22" s="54">
        <v>10</v>
      </c>
      <c r="C22" s="55"/>
      <c r="D22" s="55"/>
      <c r="E22" s="43" t="s">
        <v>23</v>
      </c>
      <c r="F22" s="37"/>
      <c r="G22" s="56" t="s">
        <v>32</v>
      </c>
      <c r="H22" s="17" t="s">
        <v>4</v>
      </c>
      <c r="I22" s="3"/>
      <c r="J22" s="3"/>
      <c r="K22" s="3"/>
      <c r="L22" s="3"/>
    </row>
    <row r="23" spans="1:13" ht="72.75" customHeight="1" x14ac:dyDescent="0.2">
      <c r="A23" s="40" t="s">
        <v>27</v>
      </c>
      <c r="B23" s="47" t="s">
        <v>42</v>
      </c>
      <c r="C23" s="48"/>
      <c r="D23" s="48"/>
      <c r="E23" s="48"/>
      <c r="F23" s="48"/>
      <c r="G23" s="57"/>
      <c r="H23" s="18" t="s">
        <v>4</v>
      </c>
      <c r="I23" s="3"/>
      <c r="J23" s="3"/>
      <c r="K23" s="3"/>
      <c r="L23" s="3"/>
    </row>
    <row r="24" spans="1:13" ht="15" x14ac:dyDescent="0.2">
      <c r="A24" s="40" t="s">
        <v>28</v>
      </c>
      <c r="B24" s="41">
        <v>400</v>
      </c>
      <c r="C24" s="42">
        <v>408</v>
      </c>
      <c r="D24" s="42">
        <v>404</v>
      </c>
      <c r="E24" s="42"/>
      <c r="F24" s="42"/>
      <c r="G24" s="20">
        <f>SUM(B24:F24)/3</f>
        <v>404</v>
      </c>
      <c r="H24" s="20">
        <v>404</v>
      </c>
      <c r="I24" s="3"/>
      <c r="J24" s="3"/>
      <c r="K24" s="3"/>
      <c r="L24" s="3"/>
    </row>
    <row r="25" spans="1:13" ht="15.75" thickBot="1" x14ac:dyDescent="0.3">
      <c r="A25" s="21" t="s">
        <v>6</v>
      </c>
      <c r="B25" s="22">
        <f>B24*$B22</f>
        <v>4000</v>
      </c>
      <c r="C25" s="22">
        <f>C24*$B22</f>
        <v>4080</v>
      </c>
      <c r="D25" s="22">
        <f>D24*$B22</f>
        <v>4040</v>
      </c>
      <c r="E25" s="22">
        <f>E24*$B22</f>
        <v>0</v>
      </c>
      <c r="F25" s="22">
        <f>F24*$B22</f>
        <v>0</v>
      </c>
      <c r="G25" s="22"/>
      <c r="H25" s="23">
        <f>H24*$B22</f>
        <v>4040</v>
      </c>
      <c r="I25" s="3"/>
      <c r="J25" s="3"/>
      <c r="K25" s="3"/>
      <c r="L25" s="3"/>
    </row>
    <row r="26" spans="1:13" ht="12.75" customHeight="1" x14ac:dyDescent="0.2">
      <c r="A26" s="39" t="s">
        <v>26</v>
      </c>
      <c r="B26" s="49" t="s">
        <v>38</v>
      </c>
      <c r="C26" s="49"/>
      <c r="D26" s="49"/>
      <c r="E26" s="49"/>
      <c r="F26" s="49"/>
      <c r="G26" s="38" t="s">
        <v>24</v>
      </c>
      <c r="H26" s="15" t="s">
        <v>4</v>
      </c>
      <c r="I26" s="3"/>
      <c r="J26" s="3"/>
      <c r="K26" s="3"/>
      <c r="L26" s="3"/>
    </row>
    <row r="27" spans="1:13" ht="12.75" customHeight="1" x14ac:dyDescent="0.2">
      <c r="A27" s="16" t="s">
        <v>5</v>
      </c>
      <c r="B27" s="54">
        <v>305</v>
      </c>
      <c r="C27" s="55"/>
      <c r="D27" s="55"/>
      <c r="E27" s="43" t="s">
        <v>37</v>
      </c>
      <c r="F27" s="37"/>
      <c r="G27" s="56" t="s">
        <v>39</v>
      </c>
      <c r="H27" s="17" t="s">
        <v>4</v>
      </c>
      <c r="I27" s="3"/>
      <c r="J27" s="3"/>
      <c r="K27" s="3"/>
      <c r="L27" s="3"/>
    </row>
    <row r="28" spans="1:13" ht="41.25" customHeight="1" x14ac:dyDescent="0.2">
      <c r="A28" s="40" t="s">
        <v>27</v>
      </c>
      <c r="B28" s="47" t="s">
        <v>33</v>
      </c>
      <c r="C28" s="48"/>
      <c r="D28" s="48"/>
      <c r="E28" s="48"/>
      <c r="F28" s="48"/>
      <c r="G28" s="57"/>
      <c r="H28" s="18" t="s">
        <v>4</v>
      </c>
      <c r="I28" s="3"/>
      <c r="J28" s="3"/>
      <c r="K28" s="3"/>
      <c r="L28" s="3"/>
    </row>
    <row r="29" spans="1:13" ht="15" x14ac:dyDescent="0.2">
      <c r="A29" s="40" t="s">
        <v>28</v>
      </c>
      <c r="B29" s="41">
        <v>19.34</v>
      </c>
      <c r="C29" s="42">
        <v>19.64</v>
      </c>
      <c r="D29" s="42">
        <v>19.57</v>
      </c>
      <c r="E29" s="19"/>
      <c r="F29" s="19"/>
      <c r="G29" s="20">
        <f>SUM(B29:F29)/3</f>
        <v>19.516666666666669</v>
      </c>
      <c r="H29" s="20">
        <v>20</v>
      </c>
      <c r="I29" s="3"/>
      <c r="J29" s="3"/>
      <c r="K29" s="3"/>
      <c r="L29" s="3"/>
    </row>
    <row r="30" spans="1:13" ht="15.75" thickBot="1" x14ac:dyDescent="0.3">
      <c r="A30" s="21" t="s">
        <v>6</v>
      </c>
      <c r="B30" s="22">
        <f>B29*$B27</f>
        <v>5898.7</v>
      </c>
      <c r="C30" s="22">
        <f>C29*$B27</f>
        <v>5990.2</v>
      </c>
      <c r="D30" s="22">
        <f>D29*$B27</f>
        <v>5968.85</v>
      </c>
      <c r="E30" s="22">
        <f>E29*$B27</f>
        <v>0</v>
      </c>
      <c r="F30" s="22">
        <f>F29*$B27</f>
        <v>0</v>
      </c>
      <c r="G30" s="22"/>
      <c r="H30" s="23">
        <f>H29*$B27</f>
        <v>6100</v>
      </c>
      <c r="I30" s="3"/>
      <c r="J30" s="3"/>
      <c r="K30" s="3"/>
      <c r="L30" s="3"/>
    </row>
    <row r="31" spans="1:13" ht="13.5" thickBot="1" x14ac:dyDescent="0.25">
      <c r="A31" s="24" t="s">
        <v>7</v>
      </c>
      <c r="B31" s="25">
        <f>B15+B20+B25+B30</f>
        <v>19398.7</v>
      </c>
      <c r="C31" s="25">
        <f t="shared" ref="C31:F31" si="0">C15+C20+C25+C30</f>
        <v>19760.2</v>
      </c>
      <c r="D31" s="25">
        <f t="shared" si="0"/>
        <v>19603.849999999999</v>
      </c>
      <c r="E31" s="25">
        <f t="shared" si="0"/>
        <v>0</v>
      </c>
      <c r="F31" s="25">
        <f t="shared" si="0"/>
        <v>0</v>
      </c>
      <c r="G31" s="26"/>
      <c r="H31" s="26"/>
      <c r="I31" s="3"/>
      <c r="J31" s="3"/>
      <c r="K31" s="3"/>
      <c r="L31" s="3"/>
    </row>
    <row r="32" spans="1:13" s="31" customFormat="1" ht="15" x14ac:dyDescent="0.25">
      <c r="A32" s="32" t="s">
        <v>29</v>
      </c>
      <c r="B32" s="27"/>
      <c r="C32" s="27"/>
      <c r="D32" s="27"/>
      <c r="E32" s="27"/>
      <c r="F32" s="27"/>
      <c r="G32" s="28" t="s">
        <v>12</v>
      </c>
      <c r="H32" s="29">
        <f>H15+H20+H25+H30</f>
        <v>19740</v>
      </c>
      <c r="I32" s="30"/>
      <c r="J32" s="30"/>
      <c r="K32" s="30"/>
      <c r="L32" s="30"/>
      <c r="M32" s="30"/>
    </row>
    <row r="33" spans="1:13" s="31" customFormat="1" ht="15" x14ac:dyDescent="0.25">
      <c r="A33" s="27"/>
      <c r="B33" s="27"/>
      <c r="C33" s="27"/>
      <c r="D33" s="27"/>
      <c r="E33" s="27"/>
      <c r="F33" s="27"/>
      <c r="G33" s="28"/>
      <c r="H33" s="29"/>
      <c r="I33" s="30"/>
      <c r="J33" s="30"/>
      <c r="K33" s="30"/>
      <c r="L33" s="30"/>
      <c r="M33" s="30"/>
    </row>
    <row r="34" spans="1:13" s="33" customFormat="1" ht="29.25" customHeight="1" x14ac:dyDescent="0.25">
      <c r="A34" s="45" t="s">
        <v>15</v>
      </c>
      <c r="B34" s="58" t="s">
        <v>34</v>
      </c>
      <c r="C34" s="58"/>
      <c r="D34" s="58"/>
      <c r="E34" s="58"/>
      <c r="F34" s="58"/>
      <c r="G34" s="58"/>
      <c r="H34" s="58"/>
    </row>
    <row r="35" spans="1:13" s="33" customFormat="1" ht="15" customHeight="1" x14ac:dyDescent="0.25">
      <c r="A35" s="45" t="s">
        <v>16</v>
      </c>
      <c r="B35" s="58" t="s">
        <v>35</v>
      </c>
      <c r="C35" s="58"/>
      <c r="D35" s="58"/>
      <c r="E35" s="58"/>
      <c r="F35" s="58"/>
      <c r="G35" s="58"/>
      <c r="H35" s="58"/>
    </row>
    <row r="36" spans="1:13" s="33" customFormat="1" ht="15" customHeight="1" x14ac:dyDescent="0.25">
      <c r="A36" s="45" t="s">
        <v>17</v>
      </c>
      <c r="B36" s="58" t="s">
        <v>36</v>
      </c>
      <c r="C36" s="58"/>
      <c r="D36" s="58"/>
      <c r="E36" s="58"/>
      <c r="F36" s="58"/>
      <c r="G36" s="58"/>
      <c r="H36" s="58"/>
    </row>
    <row r="37" spans="1:13" s="31" customFormat="1" ht="15" x14ac:dyDescent="0.25">
      <c r="A37" s="27"/>
      <c r="B37" s="27"/>
      <c r="C37" s="27"/>
      <c r="D37" s="27"/>
      <c r="E37" s="27"/>
      <c r="F37" s="27"/>
      <c r="G37" s="27"/>
      <c r="H37" s="27"/>
    </row>
    <row r="38" spans="1:13" ht="15" x14ac:dyDescent="0.25">
      <c r="A38" s="27" t="s">
        <v>13</v>
      </c>
      <c r="B38" s="34"/>
      <c r="C38" s="34"/>
      <c r="D38" s="34"/>
      <c r="E38" s="34"/>
      <c r="F38" s="34"/>
      <c r="G38" s="34"/>
      <c r="H38" s="28" t="s">
        <v>14</v>
      </c>
      <c r="I38" s="3"/>
      <c r="J38" s="3"/>
      <c r="K38" s="3"/>
      <c r="L38" s="3"/>
    </row>
  </sheetData>
  <sheetProtection selectLockedCells="1" selectUnlockedCells="1"/>
  <mergeCells count="25">
    <mergeCell ref="B35:H35"/>
    <mergeCell ref="B36:H36"/>
    <mergeCell ref="B16:F16"/>
    <mergeCell ref="B17:D17"/>
    <mergeCell ref="G17:G18"/>
    <mergeCell ref="B18:F18"/>
    <mergeCell ref="B34:H34"/>
    <mergeCell ref="B21:F21"/>
    <mergeCell ref="B22:D22"/>
    <mergeCell ref="G22:G23"/>
    <mergeCell ref="B23:F23"/>
    <mergeCell ref="B26:F26"/>
    <mergeCell ref="B27:D27"/>
    <mergeCell ref="G27:G28"/>
    <mergeCell ref="B28:F28"/>
    <mergeCell ref="C6:H6"/>
    <mergeCell ref="B13:F13"/>
    <mergeCell ref="B11:F11"/>
    <mergeCell ref="A7:B7"/>
    <mergeCell ref="C7:H7"/>
    <mergeCell ref="C8:H8"/>
    <mergeCell ref="A8:B8"/>
    <mergeCell ref="B9:F9"/>
    <mergeCell ref="B12:D12"/>
    <mergeCell ref="G12:G13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2022-02-08T07:30:39Z</cp:lastPrinted>
  <dcterms:created xsi:type="dcterms:W3CDTF">2012-04-02T10:33:59Z</dcterms:created>
  <dcterms:modified xsi:type="dcterms:W3CDTF">2022-02-18T11:56:28Z</dcterms:modified>
</cp:coreProperties>
</file>