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7360" windowHeight="13365"/>
  </bookViews>
  <sheets>
    <sheet name="08.08.2023" sheetId="38" r:id="rId1"/>
  </sheets>
  <calcPr calcId="145621"/>
</workbook>
</file>

<file path=xl/calcChain.xml><?xml version="1.0" encoding="utf-8"?>
<calcChain xmlns="http://schemas.openxmlformats.org/spreadsheetml/2006/main">
  <c r="J12" i="38" l="1"/>
  <c r="J10" i="38"/>
  <c r="F13" i="38" l="1"/>
  <c r="K12" i="38"/>
  <c r="K13" i="38" s="1"/>
  <c r="F11" i="38"/>
  <c r="K10" i="38"/>
  <c r="K11" i="38" s="1"/>
  <c r="K14" i="38" l="1"/>
</calcChain>
</file>

<file path=xl/sharedStrings.xml><?xml version="1.0" encoding="utf-8"?>
<sst xmlns="http://schemas.openxmlformats.org/spreadsheetml/2006/main" count="35" uniqueCount="32">
  <si>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</si>
  <si>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</si>
  <si>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</si>
  <si>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</si>
  <si>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</si>
  <si>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</si>
  <si>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</si>
  <si>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</si>
  <si>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</si>
  <si>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</si>
  <si>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</si>
  <si>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</si>
  <si>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</si>
  <si>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Итого: начальная (максимальная) цена контракта</t>
  </si>
  <si>
    <t>Общее количество</t>
  </si>
  <si>
    <t xml:space="preserve">Блокнот
17.23.13.191-00000002
</t>
  </si>
  <si>
    <t>Ежедневник 17.23.13.191-00000003</t>
  </si>
  <si>
    <t xml:space="preserve">Ежедневник. Вид ежедневника: Недатированный. Формат листа: А5. количество листов: ≥ 130 и &lt; 140 шт 
Дополнительные характеристики:
 С нанесением логотипа города Югорска и надписью: «Городской округ город Югорск Ханты-Мансийского автономного округа-Югры». Разработка макета, согласование с заказчиком.
</t>
  </si>
  <si>
    <t>Тип крепления:Спираль либо пружина
Формат листа: А5
Количество листов ≥ 130 шт Дополнительные характеристики: Блокнот с видами города Югорска. С нанесением логотипа города Югорска, надпись «город Югорск». Размер 14,5*20см. полиграфический блокнот, обложка 4+0, блок 80 листов клетка, крепление пружина сверху. Разработка макета, согласование с заказчиком.</t>
  </si>
  <si>
    <t xml:space="preserve">Приложение 2
к извещению об осуществлении закупки
</t>
  </si>
  <si>
    <t>Обоснование начальной максимальной цены контракта на поставку сувенирной (подарочной) продукции</t>
  </si>
  <si>
    <t>Наименование органа местного самоуправления</t>
  </si>
  <si>
    <t>Итого: начальная (максимальная) цена контракта:  65 733 (шестьдесят пять тысяч семьсот тридцать три) рубля 24 копейки.</t>
  </si>
  <si>
    <t>Главный специалист</t>
  </si>
  <si>
    <t xml:space="preserve">              Н.Б. Королева</t>
  </si>
  <si>
    <t>Коммерческие предложения:</t>
  </si>
  <si>
    <t>1*: от 25.07.2023 № 180</t>
  </si>
  <si>
    <t>2*: от 08.08.2023 № б/н</t>
  </si>
  <si>
    <t>3*: от 08.088.2023 № 1</t>
  </si>
  <si>
    <t>Дата сотавления расчета - 10.08.2023 г.</t>
  </si>
  <si>
    <t>Метод обоснования начальной (максимальной) цены: метод сопоставления розничных цен.</t>
  </si>
  <si>
    <t xml:space="preserve">Способ размещения заказа: электронный аукцион.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</si>
</sst>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/>
    <xf numFmtId="4" fontId="0" fillId="0" borderId="0" xfId="0" applyNumberFormat="1"/>
    <xf numFmtId="0" fontId="6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0" fontId="6" fillId="5" borderId="0" xfId="3" applyFont="1" applyFill="1" applyBorder="1" applyAlignment="1">
      <alignment horizontal="center" vertical="center" wrapText="1"/>
    </xf>
    <xf numFmtId="4" fontId="7" fillId="0" borderId="0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 applyFill="1" applyBorder="1"/>
    <xf numFmtId="2" fontId="7" fillId="0" borderId="0" xfId="0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9" fillId="0" borderId="0" xfId="0" applyFont="1"/>
    <xf numFmtId="0" fontId="8" fillId="0" borderId="0" xfId="0" applyFont="1"/>
    <xf numFmtId="0" fontId="10" fillId="5" borderId="0" xfId="0" applyFont="1" applyFill="1" applyAlignment="1"/>
    <xf numFmtId="0" fontId="11" fillId="5" borderId="0" xfId="0" applyFont="1" applyFill="1" applyAlignment="1">
      <alignment vertical="center"/>
    </xf>
    <xf numFmtId="0" fontId="11" fillId="0" borderId="0" xfId="0" applyFont="1"/>
    <xf numFmtId="0" fontId="10" fillId="0" borderId="0" xfId="0" applyFont="1"/>
    <xf numFmtId="0" fontId="11" fillId="5" borderId="0" xfId="0" applyFont="1" applyFill="1" applyBorder="1"/>
    <xf numFmtId="0" fontId="14" fillId="5" borderId="0" xfId="0" applyFont="1" applyFill="1" applyBorder="1" applyAlignment="1"/>
    <xf numFmtId="0" fontId="13" fillId="5" borderId="0" xfId="0" applyFont="1" applyFill="1" applyBorder="1" applyAlignment="1"/>
    <xf numFmtId="0" fontId="13" fillId="5" borderId="0" xfId="0" applyFont="1" applyFill="1" applyAlignment="1"/>
    <xf numFmtId="0" fontId="14" fillId="5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wrapText="1"/>
    </xf>
    <xf numFmtId="0" fontId="11" fillId="5" borderId="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center" vertical="top" wrapText="1"/>
    </xf>
    <xf numFmtId="0" fontId="13" fillId="5" borderId="2" xfId="2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2" fontId="13" fillId="5" borderId="2" xfId="0" applyNumberFormat="1" applyFont="1" applyFill="1" applyBorder="1" applyAlignment="1">
      <alignment horizontal="center" vertical="top" wrapText="1"/>
    </xf>
    <xf numFmtId="2" fontId="13" fillId="5" borderId="2" xfId="0" applyNumberFormat="1" applyFont="1" applyFill="1" applyBorder="1" applyAlignment="1">
      <alignment horizontal="center" vertical="top"/>
    </xf>
    <xf numFmtId="4" fontId="14" fillId="5" borderId="2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14" fillId="5" borderId="7" xfId="0" applyFont="1" applyFill="1" applyBorder="1" applyAlignment="1"/>
    <xf numFmtId="0" fontId="13" fillId="5" borderId="7" xfId="0" applyFont="1" applyFill="1" applyBorder="1" applyAlignment="1"/>
    <xf numFmtId="0" fontId="13" fillId="5" borderId="8" xfId="0" applyFont="1" applyFill="1" applyBorder="1" applyAlignment="1"/>
    <xf numFmtId="4" fontId="14" fillId="5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0" fontId="14" fillId="5" borderId="0" xfId="0" quotePrefix="1" applyFont="1" applyFill="1" applyAlignment="1">
      <alignment horizontal="left"/>
    </xf>
    <xf numFmtId="0" fontId="14" fillId="5" borderId="0" xfId="0" applyFont="1" applyFill="1" applyAlignment="1"/>
    <xf numFmtId="2" fontId="11" fillId="5" borderId="0" xfId="0" applyNumberFormat="1" applyFont="1" applyFill="1" applyAlignment="1">
      <alignment vertical="center"/>
    </xf>
    <xf numFmtId="0" fontId="14" fillId="0" borderId="0" xfId="0" applyFont="1" applyFill="1" applyAlignment="1"/>
    <xf numFmtId="0" fontId="11" fillId="5" borderId="0" xfId="0" applyFont="1" applyFill="1" applyAlignment="1"/>
    <xf numFmtId="4" fontId="10" fillId="5" borderId="0" xfId="0" applyNumberFormat="1" applyFont="1" applyFill="1" applyAlignment="1">
      <alignment vertical="center"/>
    </xf>
    <xf numFmtId="0" fontId="11" fillId="0" borderId="0" xfId="0" applyFont="1" applyFill="1" applyBorder="1"/>
    <xf numFmtId="0" fontId="10" fillId="5" borderId="0" xfId="0" applyFont="1" applyFill="1" applyAlignment="1">
      <alignment vertical="center"/>
    </xf>
    <xf numFmtId="0" fontId="15" fillId="5" borderId="0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right" vertical="top" wrapText="1"/>
    </xf>
    <xf numFmtId="0" fontId="14" fillId="5" borderId="2" xfId="0" applyFont="1" applyFill="1" applyBorder="1" applyAlignment="1">
      <alignment horizontal="center" vertical="top" wrapText="1"/>
    </xf>
    <xf numFmtId="0" fontId="14" fillId="5" borderId="2" xfId="2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2" fontId="14" fillId="5" borderId="2" xfId="0" applyNumberFormat="1" applyFont="1" applyFill="1" applyBorder="1" applyAlignment="1">
      <alignment horizontal="center" vertical="top"/>
    </xf>
    <xf numFmtId="0" fontId="10" fillId="5" borderId="2" xfId="0" applyFont="1" applyFill="1" applyBorder="1" applyAlignment="1">
      <alignment vertical="top"/>
    </xf>
    <xf numFmtId="0" fontId="13" fillId="5" borderId="0" xfId="0" applyFont="1" applyFill="1" applyAlignment="1">
      <alignment vertical="center"/>
    </xf>
    <xf numFmtId="0" fontId="11" fillId="0" borderId="0" xfId="0" applyFont="1" applyFill="1" applyAlignment="1"/>
    <xf numFmtId="0" fontId="15" fillId="5" borderId="0" xfId="0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11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5" borderId="0" xfId="0" applyFont="1" applyFill="1" applyBorder="1" applyAlignment="1">
      <alignment horizontal="center" vertical="top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3" fillId="5" borderId="10" xfId="0" applyFont="1" applyFill="1" applyBorder="1" applyAlignment="1"/>
    <xf numFmtId="0" fontId="11" fillId="5" borderId="10" xfId="0" applyFont="1" applyFill="1" applyBorder="1" applyAlignment="1"/>
    <xf numFmtId="0" fontId="13" fillId="5" borderId="5" xfId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5" zoomScaleNormal="100" workbookViewId="0">
      <selection activeCell="C1" sqref="A1:L23"/>
    </sheetView>
  </sheetViews>
  <sheetFormatPr defaultRowHeight="15" x14ac:dyDescent="0.25"/>
  <cols>
    <col min="1" max="1" width="3.42578125" customWidth="1"/>
    <col min="2" max="2" width="22.85546875" style="12" customWidth="1"/>
    <col min="3" max="3" width="44.140625" style="10" customWidth="1"/>
    <col min="4" max="4" width="16.7109375" style="10" customWidth="1"/>
    <col min="5" max="5" width="3.85546875" style="10" customWidth="1"/>
    <col min="6" max="6" width="8.85546875" style="10" customWidth="1"/>
    <col min="7" max="7" width="8" style="10" customWidth="1"/>
    <col min="8" max="8" width="8.28515625" style="10" customWidth="1"/>
    <col min="9" max="9" width="12.5703125" style="10" customWidth="1"/>
    <col min="10" max="10" width="14.85546875" style="10" customWidth="1"/>
    <col min="11" max="11" width="11.28515625" style="12" customWidth="1"/>
    <col min="16" max="16" width="12.7109375" customWidth="1"/>
    <col min="17" max="17" width="11.42578125" bestFit="1" customWidth="1"/>
    <col min="18" max="18" width="16.5703125" bestFit="1" customWidth="1"/>
    <col min="19" max="19" width="10.42578125" customWidth="1"/>
    <col min="20" max="21" width="10.7109375" customWidth="1"/>
    <col min="22" max="23" width="12.85546875" bestFit="1" customWidth="1"/>
    <col min="24" max="24" width="18.140625" customWidth="1"/>
  </cols>
  <sheetData>
    <row r="1" spans="1:24" ht="15.75" x14ac:dyDescent="0.25">
      <c r="A1" s="16"/>
      <c r="B1" s="17"/>
      <c r="C1" s="16"/>
      <c r="D1" s="16"/>
      <c r="E1" s="16"/>
      <c r="F1" s="16"/>
      <c r="G1" s="62" t="s">
        <v>19</v>
      </c>
      <c r="H1" s="63"/>
      <c r="I1" s="63"/>
      <c r="J1" s="63"/>
      <c r="K1" s="63"/>
      <c r="L1" s="16"/>
    </row>
    <row r="2" spans="1:24" ht="15.75" x14ac:dyDescent="0.25">
      <c r="A2" s="16"/>
      <c r="B2" s="17"/>
      <c r="C2" s="16"/>
      <c r="D2" s="16"/>
      <c r="E2" s="16"/>
      <c r="F2" s="16"/>
      <c r="G2" s="63"/>
      <c r="H2" s="63"/>
      <c r="I2" s="63"/>
      <c r="J2" s="63"/>
      <c r="K2" s="63"/>
      <c r="L2" s="16"/>
    </row>
    <row r="3" spans="1:24" ht="15.75" x14ac:dyDescent="0.25">
      <c r="A3" s="16"/>
      <c r="B3" s="17"/>
      <c r="C3" s="16"/>
      <c r="D3" s="16"/>
      <c r="E3" s="16"/>
      <c r="F3" s="16"/>
      <c r="G3" s="63"/>
      <c r="H3" s="63"/>
      <c r="I3" s="63"/>
      <c r="J3" s="63"/>
      <c r="K3" s="63"/>
      <c r="L3" s="16"/>
    </row>
    <row r="4" spans="1:24" ht="15.75" x14ac:dyDescent="0.25">
      <c r="A4" s="67" t="s">
        <v>20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18"/>
    </row>
    <row r="5" spans="1:24" ht="15.75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18"/>
    </row>
    <row r="6" spans="1:24" ht="15.75" x14ac:dyDescent="0.25">
      <c r="A6" s="72" t="s">
        <v>30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24" ht="15.75" x14ac:dyDescent="0.25">
      <c r="A7" s="74" t="s">
        <v>31</v>
      </c>
      <c r="B7" s="75"/>
      <c r="C7" s="75"/>
      <c r="D7" s="75"/>
      <c r="E7" s="75"/>
      <c r="F7" s="75"/>
      <c r="G7" s="75"/>
      <c r="H7" s="75"/>
      <c r="I7" s="75"/>
      <c r="J7" s="75"/>
      <c r="K7" s="19"/>
      <c r="L7" s="20"/>
    </row>
    <row r="8" spans="1:24" ht="15.75" customHeight="1" x14ac:dyDescent="0.25">
      <c r="A8" s="76" t="s">
        <v>0</v>
      </c>
      <c r="B8" s="76" t="s">
        <v>1</v>
      </c>
      <c r="C8" s="76" t="s">
        <v>2</v>
      </c>
      <c r="D8" s="76" t="s">
        <v>21</v>
      </c>
      <c r="E8" s="76" t="s">
        <v>3</v>
      </c>
      <c r="F8" s="78" t="s">
        <v>14</v>
      </c>
      <c r="G8" s="58" t="s">
        <v>5</v>
      </c>
      <c r="H8" s="59"/>
      <c r="I8" s="60"/>
      <c r="J8" s="68" t="s">
        <v>10</v>
      </c>
      <c r="K8" s="70" t="s">
        <v>9</v>
      </c>
      <c r="L8" s="21"/>
    </row>
    <row r="9" spans="1:24" ht="51.75" customHeight="1" x14ac:dyDescent="0.25">
      <c r="A9" s="77"/>
      <c r="B9" s="77"/>
      <c r="C9" s="77"/>
      <c r="D9" s="77"/>
      <c r="E9" s="77"/>
      <c r="F9" s="79"/>
      <c r="G9" s="22" t="s">
        <v>6</v>
      </c>
      <c r="H9" s="22" t="s">
        <v>7</v>
      </c>
      <c r="I9" s="22" t="s">
        <v>8</v>
      </c>
      <c r="J9" s="69"/>
      <c r="K9" s="71"/>
      <c r="L9" s="23"/>
      <c r="R9" s="3"/>
      <c r="S9" s="3"/>
      <c r="T9" s="3"/>
      <c r="U9" s="3"/>
      <c r="V9" s="4"/>
      <c r="W9" s="5"/>
      <c r="X9" s="5"/>
    </row>
    <row r="10" spans="1:24" ht="142.5" customHeight="1" x14ac:dyDescent="0.25">
      <c r="A10" s="24">
        <v>1</v>
      </c>
      <c r="B10" s="25" t="s">
        <v>16</v>
      </c>
      <c r="C10" s="26" t="s">
        <v>17</v>
      </c>
      <c r="D10" s="27" t="s">
        <v>11</v>
      </c>
      <c r="E10" s="28" t="s">
        <v>4</v>
      </c>
      <c r="F10" s="29">
        <v>75</v>
      </c>
      <c r="G10" s="30">
        <v>752</v>
      </c>
      <c r="H10" s="30">
        <v>790</v>
      </c>
      <c r="I10" s="30">
        <v>775</v>
      </c>
      <c r="J10" s="31">
        <f>ROUND((G10+H10+I10)/3,2)</f>
        <v>772.33</v>
      </c>
      <c r="K10" s="32">
        <f t="shared" ref="K10:K12" si="0">F10*J10</f>
        <v>57924.75</v>
      </c>
      <c r="L10" s="23"/>
      <c r="R10" s="3"/>
      <c r="S10" s="3"/>
      <c r="T10" s="3"/>
      <c r="U10" s="3"/>
      <c r="V10" s="4"/>
      <c r="W10" s="5"/>
      <c r="X10" s="5"/>
    </row>
    <row r="11" spans="1:24" ht="18" customHeight="1" x14ac:dyDescent="0.25">
      <c r="A11" s="48"/>
      <c r="B11" s="54"/>
      <c r="C11" s="49" t="s">
        <v>12</v>
      </c>
      <c r="D11" s="50"/>
      <c r="E11" s="51"/>
      <c r="F11" s="52">
        <f>F10</f>
        <v>75</v>
      </c>
      <c r="G11" s="50"/>
      <c r="H11" s="50"/>
      <c r="I11" s="50"/>
      <c r="J11" s="53"/>
      <c r="K11" s="32">
        <f>K10</f>
        <v>57924.75</v>
      </c>
      <c r="L11" s="23"/>
      <c r="R11" s="3"/>
      <c r="S11" s="3"/>
      <c r="T11" s="3"/>
      <c r="U11" s="3"/>
      <c r="V11" s="4"/>
      <c r="W11" s="5"/>
      <c r="X11" s="5"/>
    </row>
    <row r="12" spans="1:24" ht="111.75" customHeight="1" x14ac:dyDescent="0.25">
      <c r="A12" s="24">
        <v>2</v>
      </c>
      <c r="B12" s="25" t="s">
        <v>15</v>
      </c>
      <c r="C12" s="26" t="s">
        <v>18</v>
      </c>
      <c r="D12" s="27" t="s">
        <v>11</v>
      </c>
      <c r="E12" s="28" t="s">
        <v>4</v>
      </c>
      <c r="F12" s="29">
        <v>53</v>
      </c>
      <c r="G12" s="30">
        <v>156</v>
      </c>
      <c r="H12" s="30">
        <v>140</v>
      </c>
      <c r="I12" s="30">
        <v>146</v>
      </c>
      <c r="J12" s="31">
        <f>ROUND((G12+H12+I12)/3,2)</f>
        <v>147.33000000000001</v>
      </c>
      <c r="K12" s="32">
        <f t="shared" si="0"/>
        <v>7808.4900000000007</v>
      </c>
      <c r="L12" s="23"/>
      <c r="R12" s="3"/>
      <c r="S12" s="3"/>
      <c r="T12" s="3"/>
      <c r="U12" s="3"/>
      <c r="V12" s="4"/>
      <c r="W12" s="5"/>
      <c r="X12" s="5"/>
    </row>
    <row r="13" spans="1:24" ht="21.75" customHeight="1" x14ac:dyDescent="0.25">
      <c r="A13" s="48"/>
      <c r="B13" s="25"/>
      <c r="C13" s="49" t="s">
        <v>12</v>
      </c>
      <c r="D13" s="50"/>
      <c r="E13" s="51"/>
      <c r="F13" s="52">
        <f>F12</f>
        <v>53</v>
      </c>
      <c r="G13" s="50"/>
      <c r="H13" s="50"/>
      <c r="I13" s="50"/>
      <c r="J13" s="53"/>
      <c r="K13" s="32">
        <f>K12</f>
        <v>7808.4900000000007</v>
      </c>
      <c r="L13" s="23"/>
      <c r="R13" s="3"/>
      <c r="S13" s="3"/>
      <c r="T13" s="3"/>
      <c r="U13" s="3"/>
      <c r="V13" s="4"/>
      <c r="W13" s="5"/>
      <c r="X13" s="5"/>
    </row>
    <row r="14" spans="1:24" ht="15" customHeight="1" x14ac:dyDescent="0.25">
      <c r="A14" s="33"/>
      <c r="B14" s="34"/>
      <c r="C14" s="35"/>
      <c r="D14" s="34" t="s">
        <v>13</v>
      </c>
      <c r="E14" s="35"/>
      <c r="F14" s="35"/>
      <c r="G14" s="35"/>
      <c r="H14" s="35"/>
      <c r="I14" s="34"/>
      <c r="J14" s="36"/>
      <c r="K14" s="37">
        <f>K13+K11</f>
        <v>65733.240000000005</v>
      </c>
      <c r="L14" s="38"/>
      <c r="Q14" s="2"/>
      <c r="R14" s="6"/>
      <c r="S14" s="7"/>
      <c r="T14" s="7"/>
      <c r="U14" s="7"/>
      <c r="V14" s="8"/>
      <c r="W14" s="7"/>
      <c r="X14" s="9"/>
    </row>
    <row r="15" spans="1:24" ht="15.75" customHeight="1" x14ac:dyDescent="0.25">
      <c r="A15" s="39" t="s">
        <v>22</v>
      </c>
      <c r="B15" s="40"/>
      <c r="C15" s="40"/>
      <c r="D15" s="40"/>
      <c r="E15" s="40"/>
      <c r="F15" s="40"/>
      <c r="G15" s="40"/>
      <c r="H15" s="40"/>
      <c r="I15" s="41"/>
      <c r="J15" s="40"/>
      <c r="K15" s="40"/>
      <c r="L15" s="42"/>
    </row>
    <row r="16" spans="1:24" ht="15" customHeight="1" x14ac:dyDescent="0.25">
      <c r="A16" s="43"/>
      <c r="B16" s="14"/>
      <c r="C16" s="43"/>
      <c r="D16" s="43"/>
      <c r="E16" s="43"/>
      <c r="F16" s="15"/>
      <c r="G16" s="41"/>
      <c r="H16" s="41"/>
      <c r="I16" s="15"/>
      <c r="J16" s="41"/>
      <c r="K16" s="44"/>
      <c r="L16" s="45"/>
    </row>
    <row r="17" spans="1:12" ht="12.75" customHeight="1" x14ac:dyDescent="0.25">
      <c r="A17" s="43"/>
      <c r="B17" s="43" t="s">
        <v>23</v>
      </c>
      <c r="C17" s="43"/>
      <c r="D17" s="43"/>
      <c r="E17" s="43"/>
      <c r="F17" s="15"/>
      <c r="G17" s="15"/>
      <c r="H17" s="64" t="s">
        <v>24</v>
      </c>
      <c r="I17" s="64"/>
      <c r="J17" s="64"/>
      <c r="K17" s="64"/>
      <c r="L17" s="45"/>
    </row>
    <row r="18" spans="1:12" ht="26.25" customHeight="1" x14ac:dyDescent="0.25">
      <c r="A18" s="43"/>
      <c r="B18" s="61" t="s">
        <v>25</v>
      </c>
      <c r="C18" s="61"/>
      <c r="D18" s="47"/>
      <c r="E18" s="47"/>
      <c r="F18" s="15"/>
      <c r="G18" s="15"/>
      <c r="H18" s="15"/>
      <c r="I18" s="15"/>
      <c r="J18" s="15"/>
      <c r="K18" s="46"/>
      <c r="L18" s="45"/>
    </row>
    <row r="19" spans="1:12" ht="19.5" customHeight="1" x14ac:dyDescent="0.25">
      <c r="A19" s="43"/>
      <c r="B19" s="57" t="s">
        <v>26</v>
      </c>
      <c r="C19" s="57"/>
      <c r="D19" s="47"/>
      <c r="E19" s="47"/>
      <c r="F19" s="15"/>
      <c r="G19" s="15"/>
      <c r="H19" s="15"/>
      <c r="I19" s="15"/>
      <c r="J19" s="15"/>
      <c r="K19" s="46"/>
      <c r="L19" s="45"/>
    </row>
    <row r="20" spans="1:12" ht="12" customHeight="1" x14ac:dyDescent="0.25">
      <c r="A20" s="43"/>
      <c r="B20" s="57" t="s">
        <v>27</v>
      </c>
      <c r="C20" s="57"/>
      <c r="D20" s="47"/>
      <c r="E20" s="47"/>
      <c r="F20" s="15"/>
      <c r="G20" s="15"/>
      <c r="H20" s="15"/>
      <c r="I20" s="55"/>
      <c r="J20" s="15"/>
      <c r="K20" s="46"/>
      <c r="L20" s="45"/>
    </row>
    <row r="21" spans="1:12" ht="15" customHeight="1" x14ac:dyDescent="0.25">
      <c r="A21" s="16"/>
      <c r="B21" s="65" t="s">
        <v>28</v>
      </c>
      <c r="C21" s="65"/>
      <c r="D21" s="16"/>
      <c r="E21" s="16"/>
      <c r="F21" s="16"/>
      <c r="G21" s="16"/>
      <c r="H21" s="16"/>
      <c r="I21" s="16"/>
      <c r="J21" s="16"/>
      <c r="K21" s="17"/>
      <c r="L21" s="56"/>
    </row>
    <row r="22" spans="1:12" ht="15.75" x14ac:dyDescent="0.25">
      <c r="A22" s="16"/>
      <c r="B22" s="17"/>
      <c r="C22" s="16"/>
      <c r="D22" s="16"/>
      <c r="E22" s="16"/>
      <c r="F22" s="16"/>
      <c r="G22" s="16"/>
      <c r="H22" s="16"/>
      <c r="I22" s="16"/>
      <c r="J22" s="16"/>
      <c r="K22" s="17"/>
      <c r="L22" s="16"/>
    </row>
    <row r="23" spans="1:12" ht="15.75" x14ac:dyDescent="0.25">
      <c r="A23" s="66" t="s">
        <v>29</v>
      </c>
      <c r="B23" s="66"/>
      <c r="C23" s="66"/>
      <c r="D23" s="11"/>
      <c r="E23" s="11"/>
      <c r="F23" s="11"/>
      <c r="G23" s="11"/>
      <c r="H23" s="11"/>
      <c r="I23" s="11"/>
      <c r="J23" s="11"/>
      <c r="K23" s="13"/>
      <c r="L23" s="1"/>
    </row>
    <row r="24" spans="1:12" ht="15.75" x14ac:dyDescent="0.25">
      <c r="B24" s="13"/>
      <c r="H24" s="11"/>
    </row>
  </sheetData>
  <mergeCells count="19">
    <mergeCell ref="B21:C21"/>
    <mergeCell ref="A23:C23"/>
    <mergeCell ref="A4:K5"/>
    <mergeCell ref="J8:J9"/>
    <mergeCell ref="K8:K9"/>
    <mergeCell ref="A6:L6"/>
    <mergeCell ref="A7:J7"/>
    <mergeCell ref="A8:A9"/>
    <mergeCell ref="B8:B9"/>
    <mergeCell ref="C8:C9"/>
    <mergeCell ref="D8:D9"/>
    <mergeCell ref="E8:E9"/>
    <mergeCell ref="F8:F9"/>
    <mergeCell ref="B20:C20"/>
    <mergeCell ref="G8:I8"/>
    <mergeCell ref="B18:C18"/>
    <mergeCell ref="G1:K3"/>
    <mergeCell ref="H17:K17"/>
    <mergeCell ref="B19:C19"/>
  </mergeCells>
  <pageMargins left="0.19685039370078741" right="0.19685039370078741" top="0.39370078740157483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08.08.2023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2023-08-11T07:29:49Z</cp:lastPrinted>
  <dcterms:created xsi:type="dcterms:W3CDTF">2016-01-21T04:36:45Z</dcterms:created>
  <dcterms:modified xsi:type="dcterms:W3CDTF">2023-08-11T07:29:53Z</dcterms:modified>
</cp:coreProperties>
</file>