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1 квартал\ЭА - услуги УЦ с использованием КЦР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Лист2!$A$1:$H$33</definedName>
  </definedNames>
  <calcPr calcId="152511" iterateDelta="1E-4"/>
</workbook>
</file>

<file path=xl/calcChain.xml><?xml version="1.0" encoding="utf-8"?>
<calcChain xmlns="http://schemas.openxmlformats.org/spreadsheetml/2006/main">
  <c r="H25" i="1" l="1"/>
  <c r="F25" i="1"/>
  <c r="E25" i="1"/>
  <c r="D25" i="1"/>
  <c r="C25" i="1"/>
  <c r="B25" i="1"/>
  <c r="G24" i="1"/>
  <c r="H20" i="1"/>
  <c r="F20" i="1"/>
  <c r="E20" i="1"/>
  <c r="D20" i="1"/>
  <c r="C20" i="1"/>
  <c r="B20" i="1"/>
  <c r="G19" i="1"/>
  <c r="G14" i="1" l="1"/>
  <c r="E15" i="1" l="1"/>
  <c r="E26" i="1" s="1"/>
  <c r="D15" i="1"/>
  <c r="D26" i="1" s="1"/>
  <c r="C15" i="1"/>
  <c r="C26" i="1" s="1"/>
  <c r="B15" i="1" l="1"/>
  <c r="B26" i="1" s="1"/>
  <c r="F15" i="1"/>
  <c r="F26" i="1" s="1"/>
  <c r="H15" i="1"/>
  <c r="H27" i="1" s="1"/>
</calcChain>
</file>

<file path=xl/sharedStrings.xml><?xml version="1.0" encoding="utf-8"?>
<sst xmlns="http://schemas.openxmlformats.org/spreadsheetml/2006/main" count="62" uniqueCount="39">
  <si>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</si>
  <si>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</si>
  <si>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</si>
  <si>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</si>
  <si>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</si>
  <si>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</si>
  <si>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</si>
  <si>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</si>
  <si>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</si>
  <si>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</si>
  <si>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</si>
  <si>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</si>
  <si>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</si>
  <si>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</si>
  <si>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</si>
  <si>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</si>
  <si>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</si>
  <si>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</si>
  <si>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</si>
  <si>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</si>
  <si>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</si>
  <si>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</si>
  <si>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</si>
  <si>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>Оказание услуг удостоверяющего центра с использованием корпоративного центра регистрации</t>
  </si>
  <si>
    <t>Оказание услуг по передаче неисключительных прав на использование программного обеспечения</t>
  </si>
  <si>
    <t>Наименование услуг</t>
  </si>
  <si>
    <t>Объём услуг</t>
  </si>
  <si>
    <t>Описание услуг</t>
  </si>
  <si>
    <t>Цена за ед. услуг, руб</t>
  </si>
  <si>
    <t>Код ОКПД2:
63.11.13.000</t>
  </si>
  <si>
    <t>Код ОКПД2:
62.09.20.190</t>
  </si>
  <si>
    <t>коммерческое предложение от 07.12.2022 № 10756</t>
  </si>
  <si>
    <t>коммерческое предложение от 07.12.2022 № 10778/СЛиДО</t>
  </si>
  <si>
    <t>коммерческое предложение от 07.12.2022 № 10733</t>
  </si>
  <si>
    <t>Оказание услуг по сопровождению деятельности администратора корпоративного центра регистрации (КЦР) с выдачей сертификата администратора КЦР по тарифному плану "Стандартный"</t>
  </si>
  <si>
    <t>Право на использование программного обеспечения «АС «Кабинет УЦ» за использование при выпуске одного квалифицированного сертификата для работы во внешних информационных системах</t>
  </si>
  <si>
    <t>Оказание услуг по сопровождению деятельности администратора корпоративного центра регистрации</t>
  </si>
  <si>
    <t>Расширение права использования программного обеспечения «АС «Кабинет УЦ»: расширение права использования для портала СМЭВ</t>
  </si>
  <si>
    <t>Дата составления: 27.01.2023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</si>
</sst>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4" xfId="0" applyFont="1" applyFill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0" xfId="0" applyFont="1" applyFill="1" applyBorder="1" applyAlignment="1">
      <alignment vertical="top" wrapText="1"/>
    </xf>
    <xf numFmtId="4" fontId="4" fillId="4" borderId="21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10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4" fontId="4" fillId="0" borderId="25" xfId="0" applyNumberFormat="1" applyFont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4" fontId="4" fillId="4" borderId="25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4" borderId="15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0" fontId="3" fillId="4" borderId="10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6" zoomScale="145" zoomScaleNormal="145" zoomScaleSheetLayoutView="100" workbookViewId="0">
      <selection activeCell="A28" sqref="A28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21</v>
      </c>
    </row>
    <row r="2" spans="1:12" ht="15.75" x14ac:dyDescent="0.2">
      <c r="G2" s="35"/>
      <c r="H2" s="35" t="s">
        <v>20</v>
      </c>
    </row>
    <row r="4" spans="1:12" ht="15.75" x14ac:dyDescent="0.25">
      <c r="A4" s="1"/>
      <c r="B4" s="1"/>
      <c r="C4" s="1"/>
      <c r="D4" s="2" t="s">
        <v>7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8</v>
      </c>
      <c r="B6" s="4"/>
      <c r="C6" s="48" t="s">
        <v>19</v>
      </c>
      <c r="D6" s="48"/>
      <c r="E6" s="48"/>
      <c r="F6" s="48"/>
      <c r="G6" s="48"/>
      <c r="H6" s="48"/>
      <c r="I6" s="1"/>
      <c r="J6" s="1"/>
      <c r="K6" s="3"/>
      <c r="L6" s="3"/>
    </row>
    <row r="7" spans="1:12" s="6" customFormat="1" ht="47.25" customHeight="1" x14ac:dyDescent="0.2">
      <c r="A7" s="53" t="s">
        <v>17</v>
      </c>
      <c r="B7" s="53"/>
      <c r="C7" s="53" t="s">
        <v>18</v>
      </c>
      <c r="D7" s="53"/>
      <c r="E7" s="53"/>
      <c r="F7" s="53"/>
      <c r="G7" s="53"/>
      <c r="H7" s="53"/>
      <c r="I7" s="5"/>
      <c r="J7" s="5"/>
    </row>
    <row r="8" spans="1:12" s="8" customFormat="1" ht="31.5" customHeight="1" x14ac:dyDescent="0.2">
      <c r="A8" s="55" t="s">
        <v>9</v>
      </c>
      <c r="B8" s="55"/>
      <c r="C8" s="54" t="s">
        <v>23</v>
      </c>
      <c r="D8" s="54"/>
      <c r="E8" s="54"/>
      <c r="F8" s="54"/>
      <c r="G8" s="54"/>
      <c r="H8" s="54"/>
      <c r="I8" s="43"/>
      <c r="J8" s="7"/>
    </row>
    <row r="9" spans="1:12" ht="15" x14ac:dyDescent="0.25">
      <c r="A9" s="9" t="s">
        <v>0</v>
      </c>
      <c r="B9" s="56" t="s">
        <v>1</v>
      </c>
      <c r="C9" s="56"/>
      <c r="D9" s="56"/>
      <c r="E9" s="56"/>
      <c r="F9" s="56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10</v>
      </c>
      <c r="H10" s="14" t="s">
        <v>10</v>
      </c>
      <c r="I10" s="3"/>
      <c r="J10" s="3"/>
      <c r="K10" s="3"/>
      <c r="L10" s="3"/>
    </row>
    <row r="11" spans="1:12" ht="27" customHeight="1" x14ac:dyDescent="0.2">
      <c r="A11" s="38" t="s">
        <v>25</v>
      </c>
      <c r="B11" s="52" t="s">
        <v>24</v>
      </c>
      <c r="C11" s="52"/>
      <c r="D11" s="52"/>
      <c r="E11" s="52"/>
      <c r="F11" s="52"/>
      <c r="G11" s="37" t="s">
        <v>29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26</v>
      </c>
      <c r="B12" s="57">
        <v>30</v>
      </c>
      <c r="C12" s="58"/>
      <c r="D12" s="58"/>
      <c r="E12" s="42" t="s">
        <v>22</v>
      </c>
      <c r="F12" s="36"/>
      <c r="G12" s="59"/>
      <c r="H12" s="17" t="s">
        <v>4</v>
      </c>
      <c r="I12" s="3"/>
      <c r="J12" s="3"/>
      <c r="K12" s="3"/>
      <c r="L12" s="3"/>
    </row>
    <row r="13" spans="1:12" ht="35.25" customHeight="1" x14ac:dyDescent="0.2">
      <c r="A13" s="39" t="s">
        <v>27</v>
      </c>
      <c r="B13" s="49" t="s">
        <v>35</v>
      </c>
      <c r="C13" s="50"/>
      <c r="D13" s="50"/>
      <c r="E13" s="50"/>
      <c r="F13" s="51"/>
      <c r="G13" s="60"/>
      <c r="H13" s="18" t="s">
        <v>4</v>
      </c>
      <c r="I13" s="3"/>
      <c r="J13" s="3"/>
      <c r="K13" s="3"/>
      <c r="L13" s="3"/>
    </row>
    <row r="14" spans="1:12" ht="15" x14ac:dyDescent="0.2">
      <c r="A14" s="39" t="s">
        <v>28</v>
      </c>
      <c r="B14" s="40">
        <v>110</v>
      </c>
      <c r="C14" s="40">
        <v>100</v>
      </c>
      <c r="D14" s="41">
        <v>115</v>
      </c>
      <c r="E14" s="41"/>
      <c r="F14" s="41"/>
      <c r="G14" s="19">
        <f>SUM(B14:F14)/3</f>
        <v>108.33333333333333</v>
      </c>
      <c r="H14" s="19">
        <v>108.33</v>
      </c>
      <c r="I14" s="3"/>
      <c r="J14" s="3"/>
      <c r="K14" s="3"/>
      <c r="L14" s="3"/>
    </row>
    <row r="15" spans="1:12" ht="15.75" thickBot="1" x14ac:dyDescent="0.3">
      <c r="A15" s="20" t="s">
        <v>5</v>
      </c>
      <c r="B15" s="21">
        <f>B14*$B12</f>
        <v>3300</v>
      </c>
      <c r="C15" s="21">
        <f>C14*$B12</f>
        <v>3000</v>
      </c>
      <c r="D15" s="21">
        <f>D14*$B12</f>
        <v>3450</v>
      </c>
      <c r="E15" s="21">
        <f>E14*$B12</f>
        <v>0</v>
      </c>
      <c r="F15" s="21">
        <f>F14*$B12</f>
        <v>0</v>
      </c>
      <c r="G15" s="21"/>
      <c r="H15" s="22">
        <f>H14*$B12</f>
        <v>3249.9</v>
      </c>
      <c r="I15" s="3"/>
      <c r="J15" s="3"/>
      <c r="K15" s="3"/>
      <c r="L15" s="3"/>
    </row>
    <row r="16" spans="1:12" ht="27" customHeight="1" x14ac:dyDescent="0.2">
      <c r="A16" s="38" t="s">
        <v>25</v>
      </c>
      <c r="B16" s="52" t="s">
        <v>24</v>
      </c>
      <c r="C16" s="52"/>
      <c r="D16" s="52"/>
      <c r="E16" s="52"/>
      <c r="F16" s="52"/>
      <c r="G16" s="37" t="s">
        <v>29</v>
      </c>
      <c r="H16" s="15" t="s">
        <v>4</v>
      </c>
      <c r="I16" s="3"/>
      <c r="J16" s="3"/>
      <c r="K16" s="3"/>
      <c r="L16" s="3"/>
    </row>
    <row r="17" spans="1:13" ht="13.5" customHeight="1" x14ac:dyDescent="0.2">
      <c r="A17" s="16" t="s">
        <v>26</v>
      </c>
      <c r="B17" s="57">
        <v>30</v>
      </c>
      <c r="C17" s="58"/>
      <c r="D17" s="58"/>
      <c r="E17" s="42" t="s">
        <v>22</v>
      </c>
      <c r="F17" s="36"/>
      <c r="G17" s="59"/>
      <c r="H17" s="17" t="s">
        <v>4</v>
      </c>
      <c r="I17" s="3"/>
      <c r="J17" s="3"/>
      <c r="K17" s="3"/>
      <c r="L17" s="3"/>
    </row>
    <row r="18" spans="1:13" ht="24.75" customHeight="1" x14ac:dyDescent="0.2">
      <c r="A18" s="39" t="s">
        <v>27</v>
      </c>
      <c r="B18" s="49" t="s">
        <v>37</v>
      </c>
      <c r="C18" s="50"/>
      <c r="D18" s="50"/>
      <c r="E18" s="50"/>
      <c r="F18" s="51"/>
      <c r="G18" s="60"/>
      <c r="H18" s="18" t="s">
        <v>4</v>
      </c>
      <c r="I18" s="3"/>
      <c r="J18" s="3"/>
      <c r="K18" s="3"/>
      <c r="L18" s="3"/>
    </row>
    <row r="19" spans="1:13" ht="15" x14ac:dyDescent="0.2">
      <c r="A19" s="39" t="s">
        <v>28</v>
      </c>
      <c r="B19" s="45">
        <v>1760</v>
      </c>
      <c r="C19" s="45">
        <v>1600</v>
      </c>
      <c r="D19" s="45">
        <v>1840</v>
      </c>
      <c r="E19" s="41"/>
      <c r="F19" s="41"/>
      <c r="G19" s="19">
        <f>SUM(B19:F19)/3</f>
        <v>1733.3333333333333</v>
      </c>
      <c r="H19" s="19">
        <v>1733.33</v>
      </c>
      <c r="I19" s="3"/>
      <c r="J19" s="3"/>
      <c r="K19" s="3"/>
      <c r="L19" s="3"/>
    </row>
    <row r="20" spans="1:13" ht="15.75" thickBot="1" x14ac:dyDescent="0.3">
      <c r="A20" s="20" t="s">
        <v>5</v>
      </c>
      <c r="B20" s="21">
        <f>B19*$B17</f>
        <v>52800</v>
      </c>
      <c r="C20" s="21">
        <f>C19*$B17</f>
        <v>48000</v>
      </c>
      <c r="D20" s="21">
        <f>D19*$B17</f>
        <v>55200</v>
      </c>
      <c r="E20" s="21">
        <f>E19*$B17</f>
        <v>0</v>
      </c>
      <c r="F20" s="21">
        <f>F19*$B17</f>
        <v>0</v>
      </c>
      <c r="G20" s="21"/>
      <c r="H20" s="22">
        <f>H19*$B17</f>
        <v>51999.899999999994</v>
      </c>
      <c r="I20" s="3"/>
      <c r="J20" s="3"/>
      <c r="K20" s="3"/>
      <c r="L20" s="3"/>
    </row>
    <row r="21" spans="1:13" ht="27" customHeight="1" x14ac:dyDescent="0.2">
      <c r="A21" s="38" t="s">
        <v>25</v>
      </c>
      <c r="B21" s="52" t="s">
        <v>36</v>
      </c>
      <c r="C21" s="52"/>
      <c r="D21" s="52"/>
      <c r="E21" s="52"/>
      <c r="F21" s="52"/>
      <c r="G21" s="37" t="s">
        <v>30</v>
      </c>
      <c r="H21" s="15" t="s">
        <v>4</v>
      </c>
      <c r="I21" s="3"/>
      <c r="J21" s="3"/>
      <c r="K21" s="3"/>
      <c r="L21" s="3"/>
    </row>
    <row r="22" spans="1:13" ht="13.5" customHeight="1" x14ac:dyDescent="0.2">
      <c r="A22" s="16" t="s">
        <v>26</v>
      </c>
      <c r="B22" s="57">
        <v>1</v>
      </c>
      <c r="C22" s="58"/>
      <c r="D22" s="58"/>
      <c r="E22" s="42" t="s">
        <v>22</v>
      </c>
      <c r="F22" s="36"/>
      <c r="G22" s="59"/>
      <c r="H22" s="17" t="s">
        <v>4</v>
      </c>
      <c r="I22" s="3"/>
      <c r="J22" s="3"/>
      <c r="K22" s="3"/>
      <c r="L22" s="3"/>
    </row>
    <row r="23" spans="1:13" ht="38.25" customHeight="1" x14ac:dyDescent="0.2">
      <c r="A23" s="46" t="s">
        <v>27</v>
      </c>
      <c r="B23" s="49" t="s">
        <v>34</v>
      </c>
      <c r="C23" s="50"/>
      <c r="D23" s="50"/>
      <c r="E23" s="50"/>
      <c r="F23" s="51"/>
      <c r="G23" s="60"/>
      <c r="H23" s="18" t="s">
        <v>4</v>
      </c>
      <c r="I23" s="3"/>
      <c r="J23" s="3"/>
      <c r="K23" s="3"/>
      <c r="L23" s="3"/>
    </row>
    <row r="24" spans="1:13" ht="15" x14ac:dyDescent="0.2">
      <c r="A24" s="39" t="s">
        <v>28</v>
      </c>
      <c r="B24" s="45">
        <v>33000</v>
      </c>
      <c r="C24" s="45">
        <v>30000</v>
      </c>
      <c r="D24" s="45">
        <v>34500</v>
      </c>
      <c r="E24" s="47"/>
      <c r="F24" s="47"/>
      <c r="G24" s="19">
        <f>SUM(B24:F24)/3</f>
        <v>32500</v>
      </c>
      <c r="H24" s="19">
        <v>32500</v>
      </c>
      <c r="I24" s="3"/>
      <c r="J24" s="3"/>
      <c r="K24" s="3"/>
      <c r="L24" s="3"/>
    </row>
    <row r="25" spans="1:13" ht="15.75" thickBot="1" x14ac:dyDescent="0.3">
      <c r="A25" s="20" t="s">
        <v>5</v>
      </c>
      <c r="B25" s="21">
        <f>B24*$B22</f>
        <v>33000</v>
      </c>
      <c r="C25" s="21">
        <f>C24*$B22</f>
        <v>30000</v>
      </c>
      <c r="D25" s="21">
        <f>D24*$B22</f>
        <v>34500</v>
      </c>
      <c r="E25" s="21">
        <f>E24*$B22</f>
        <v>0</v>
      </c>
      <c r="F25" s="21">
        <f>F24*$B22</f>
        <v>0</v>
      </c>
      <c r="G25" s="21"/>
      <c r="H25" s="22">
        <f>H24*$B22</f>
        <v>32500</v>
      </c>
      <c r="I25" s="3"/>
      <c r="J25" s="3"/>
      <c r="K25" s="3"/>
      <c r="L25" s="3"/>
    </row>
    <row r="26" spans="1:13" ht="13.5" thickBot="1" x14ac:dyDescent="0.25">
      <c r="A26" s="23" t="s">
        <v>6</v>
      </c>
      <c r="B26" s="24">
        <f>B15+B20+B25</f>
        <v>89100</v>
      </c>
      <c r="C26" s="24">
        <f t="shared" ref="C26:F26" si="0">C15+C20+C25</f>
        <v>81000</v>
      </c>
      <c r="D26" s="24">
        <f t="shared" si="0"/>
        <v>93150</v>
      </c>
      <c r="E26" s="24">
        <f t="shared" si="0"/>
        <v>0</v>
      </c>
      <c r="F26" s="24">
        <f t="shared" si="0"/>
        <v>0</v>
      </c>
      <c r="G26" s="25"/>
      <c r="H26" s="25"/>
      <c r="I26" s="3"/>
      <c r="J26" s="3"/>
      <c r="K26" s="3"/>
      <c r="L26" s="3"/>
    </row>
    <row r="27" spans="1:13" s="30" customFormat="1" ht="15" x14ac:dyDescent="0.25">
      <c r="A27" s="31" t="s">
        <v>38</v>
      </c>
      <c r="B27" s="26"/>
      <c r="C27" s="26"/>
      <c r="D27" s="26"/>
      <c r="E27" s="26"/>
      <c r="F27" s="26"/>
      <c r="G27" s="27" t="s">
        <v>11</v>
      </c>
      <c r="H27" s="28">
        <f>H15+H20+H25</f>
        <v>87749.799999999988</v>
      </c>
      <c r="I27" s="29"/>
      <c r="J27" s="29"/>
      <c r="K27" s="29"/>
      <c r="L27" s="29"/>
      <c r="M27" s="29"/>
    </row>
    <row r="28" spans="1:13" s="30" customFormat="1" ht="15" x14ac:dyDescent="0.25">
      <c r="A28" s="26"/>
      <c r="B28" s="26"/>
      <c r="C28" s="26"/>
      <c r="D28" s="26"/>
      <c r="E28" s="26"/>
      <c r="F28" s="26"/>
      <c r="G28" s="27"/>
      <c r="H28" s="28"/>
      <c r="I28" s="29"/>
      <c r="J28" s="29"/>
      <c r="K28" s="29"/>
      <c r="L28" s="29"/>
      <c r="M28" s="29"/>
    </row>
    <row r="29" spans="1:13" s="32" customFormat="1" ht="14.25" customHeight="1" x14ac:dyDescent="0.25">
      <c r="A29" s="44" t="s">
        <v>14</v>
      </c>
      <c r="B29" s="31" t="s">
        <v>31</v>
      </c>
      <c r="C29" s="31"/>
      <c r="D29" s="31"/>
      <c r="E29" s="31"/>
      <c r="F29" s="31"/>
      <c r="G29" s="31"/>
      <c r="H29" s="31"/>
    </row>
    <row r="30" spans="1:13" s="32" customFormat="1" ht="15" customHeight="1" x14ac:dyDescent="0.25">
      <c r="A30" s="44" t="s">
        <v>15</v>
      </c>
      <c r="B30" s="31" t="s">
        <v>32</v>
      </c>
      <c r="C30" s="31"/>
      <c r="D30" s="31"/>
      <c r="E30" s="31"/>
      <c r="F30" s="31"/>
      <c r="G30" s="31"/>
      <c r="H30" s="31"/>
    </row>
    <row r="31" spans="1:13" s="32" customFormat="1" ht="15" customHeight="1" x14ac:dyDescent="0.25">
      <c r="A31" s="44" t="s">
        <v>16</v>
      </c>
      <c r="B31" s="31" t="s">
        <v>33</v>
      </c>
      <c r="C31" s="31"/>
      <c r="D31" s="31"/>
      <c r="E31" s="31"/>
      <c r="F31" s="31"/>
      <c r="G31" s="31"/>
      <c r="H31" s="31"/>
    </row>
    <row r="32" spans="1:13" s="30" customFormat="1" ht="15" x14ac:dyDescent="0.25">
      <c r="A32" s="26"/>
      <c r="B32" s="26"/>
      <c r="C32" s="26"/>
      <c r="D32" s="26"/>
      <c r="E32" s="26"/>
      <c r="F32" s="26"/>
      <c r="G32" s="26"/>
      <c r="H32" s="26"/>
    </row>
    <row r="33" spans="1:12" ht="15" x14ac:dyDescent="0.25">
      <c r="A33" s="26" t="s">
        <v>12</v>
      </c>
      <c r="B33" s="33"/>
      <c r="C33" s="33"/>
      <c r="D33" s="33"/>
      <c r="E33" s="33"/>
      <c r="F33" s="33"/>
      <c r="G33" s="33"/>
      <c r="H33" s="27" t="s">
        <v>13</v>
      </c>
      <c r="I33" s="3"/>
      <c r="J33" s="3"/>
      <c r="K33" s="3"/>
      <c r="L33" s="3"/>
    </row>
  </sheetData>
  <sheetProtection selectLockedCells="1" selectUnlockedCells="1"/>
  <mergeCells count="18">
    <mergeCell ref="B21:F21"/>
    <mergeCell ref="B22:D22"/>
    <mergeCell ref="G22:G23"/>
    <mergeCell ref="B23:F23"/>
    <mergeCell ref="B16:F16"/>
    <mergeCell ref="B17:D17"/>
    <mergeCell ref="G17:G18"/>
    <mergeCell ref="B18:F18"/>
    <mergeCell ref="C6:H6"/>
    <mergeCell ref="B13:F13"/>
    <mergeCell ref="B11:F11"/>
    <mergeCell ref="A7:B7"/>
    <mergeCell ref="C7:H7"/>
    <mergeCell ref="C8:H8"/>
    <mergeCell ref="A8:B8"/>
    <mergeCell ref="B9:F9"/>
    <mergeCell ref="B12:D12"/>
    <mergeCell ref="G12:G13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2023-01-17T12:47:59Z</cp:lastPrinted>
  <dcterms:created xsi:type="dcterms:W3CDTF">2012-04-02T10:33:59Z</dcterms:created>
  <dcterms:modified xsi:type="dcterms:W3CDTF">2023-01-27T05:28:34Z</dcterms:modified>
</cp:coreProperties>
</file>