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выполнение мероприятий за 2015 " sheetId="1" r:id="rId1"/>
    <sheet name="достижение показателей" sheetId="2" r:id="rId2"/>
  </sheets>
  <definedNames>
    <definedName name="_xlnm.Print_Area" localSheetId="0">'выполнение мероприятий за 2015 '!$A$1:$J$70</definedName>
  </definedNames>
  <calcPr calcId="145621"/>
</workbook>
</file>

<file path=xl/calcChain.xml><?xml version="1.0" encoding="utf-8"?>
<calcChain xmlns="http://schemas.openxmlformats.org/spreadsheetml/2006/main">
  <c r="I19" i="2" l="1"/>
  <c r="H19" i="2"/>
  <c r="I15" i="2" l="1"/>
  <c r="H15" i="2"/>
  <c r="I20" i="2" l="1"/>
  <c r="H20" i="2"/>
  <c r="I17" i="2"/>
  <c r="H17" i="2"/>
  <c r="I16" i="2"/>
  <c r="H16" i="2"/>
  <c r="I23" i="2"/>
  <c r="H23" i="2"/>
  <c r="I24" i="2"/>
  <c r="H24" i="2"/>
  <c r="I12" i="2"/>
  <c r="H12" i="2"/>
  <c r="H13" i="2"/>
  <c r="G42" i="1" l="1"/>
  <c r="I51" i="1"/>
  <c r="I32" i="1"/>
  <c r="I50" i="1" l="1"/>
  <c r="I48" i="1"/>
  <c r="I42" i="1"/>
  <c r="I26" i="1"/>
  <c r="G43" i="1" l="1"/>
  <c r="I43" i="1" s="1"/>
  <c r="F43" i="1"/>
  <c r="E43" i="1"/>
  <c r="E34" i="1"/>
  <c r="F32" i="1"/>
  <c r="F26" i="1"/>
  <c r="F25" i="1"/>
  <c r="F19" i="1"/>
  <c r="F18" i="1"/>
  <c r="F22" i="1" l="1"/>
  <c r="G22" i="1"/>
  <c r="H48" i="1" l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G34" i="1"/>
  <c r="H21" i="1"/>
  <c r="H20" i="1"/>
  <c r="H19" i="1"/>
  <c r="H18" i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38" i="1"/>
  <c r="E41" i="1" s="1"/>
  <c r="E35" i="1"/>
  <c r="E47" i="1"/>
  <c r="H34" i="1" l="1"/>
  <c r="H35" i="1" s="1"/>
  <c r="I34" i="1"/>
  <c r="H50" i="1"/>
  <c r="H22" i="1"/>
  <c r="G35" i="1"/>
  <c r="I35" i="1" s="1"/>
  <c r="F35" i="1"/>
  <c r="F49" i="1"/>
  <c r="F50" i="1" s="1"/>
  <c r="H38" i="1"/>
  <c r="F42" i="1"/>
  <c r="H42" i="1" s="1"/>
  <c r="H43" i="1" s="1"/>
  <c r="E42" i="1"/>
</calcChain>
</file>

<file path=xl/sharedStrings.xml><?xml version="1.0" encoding="utf-8"?>
<sst xmlns="http://schemas.openxmlformats.org/spreadsheetml/2006/main" count="285" uniqueCount="141">
  <si>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</si>
  <si>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</si>
  <si>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</si>
  <si>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</si>
  <si>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</si>
  <si>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</si>
  <si>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</si>
  <si>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</si>
  <si>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</si>
  <si>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</si>
  <si>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</si>
  <si>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</si>
  <si>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</si>
  <si>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</si>
  <si>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</si>
  <si>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</si>
  <si>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</si>
  <si>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</si>
  <si>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</si>
  <si>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</si>
  <si>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</si>
  <si>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</si>
  <si>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</si>
  <si>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</si>
  <si>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</si>
  <si>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</si>
  <si>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</si>
  <si>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</si>
  <si>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</si>
  <si>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</si>
  <si>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</si>
  <si>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</si>
  <si>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</si>
  <si>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</si>
  <si>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</si>
  <si>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</si>
  <si>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</si>
  <si>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</si>
  <si>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</si>
  <si>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</si>
  <si>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</si>
  <si>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</si>
  <si>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</si>
  <si>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</si>
  <si>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</si>
  <si>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</si>
  <si>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</si>
  <si>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</si>
  <si>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</si>
  <si>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</si>
  <si>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</si>
  <si>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</si>
  <si>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ДМСиГ, управление образования, управление культуры, управление  социальной политики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</si>
  <si>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</si>
  <si>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</si>
  <si>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</si>
  <si>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</si>
  <si>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</si>
  <si>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</si>
  <si>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</si>
  <si>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</si>
  <si>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</si>
  <si>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</si>
  <si>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</si>
  <si>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</si>
  <si>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</si>
  <si>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</si>
  <si>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</si>
  <si>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</si>
  <si>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</si>
  <si>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</si>
  <si>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</si>
  <si>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</si>
  <si>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</si>
  <si>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</si>
  <si>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</si>
  <si>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</si>
  <si>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</si>
  <si>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</si>
  <si>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</si>
  <si>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</si>
  <si>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</si>
  <si>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</si>
  <si>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</si>
  <si>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</si>
  <si>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</si>
  <si>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</si>
  <si>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</si>
  <si>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t>Ответственный исполнитель: отдел по организационно-массовой и социальной работе  УСП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</si>
  <si>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Управления социальной политики</t>
  </si>
  <si>
    <t>Отдел поорганизационно-массовой и социальной работе Управления социальной политики</t>
  </si>
  <si>
    <t>Отдел организационно-массовой и социальной работе  УСП</t>
  </si>
  <si>
    <t xml:space="preserve">Отдел по организационно-массовой и социальной работе  УСП </t>
  </si>
  <si>
    <t>______________ А. В. Рогачев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</si>
  <si>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01.01.2016</t>
    </r>
  </si>
  <si>
    <t xml:space="preserve">Отчет о достижении целевых показателей эффективности муниципальной программы "Доступная среда в городе Югорске на 2014 - 2020 годы"  </t>
  </si>
  <si>
    <t>№</t>
  </si>
  <si>
    <t>Наименование</t>
  </si>
  <si>
    <t>Ед.</t>
  </si>
  <si>
    <t>Отчетный период</t>
  </si>
  <si>
    <t>Отклонение</t>
  </si>
  <si>
    <t>Обоснование отклонения (отклонение составляет &lt;  или &gt; 5% от планового значения)</t>
  </si>
  <si>
    <t>целевых показателей</t>
  </si>
  <si>
    <t>Ответственный исполнитель/соисполнитель</t>
  </si>
  <si>
    <t>изм.</t>
  </si>
  <si>
    <t>Плановое значение</t>
  </si>
  <si>
    <t>Фактическое исполнение</t>
  </si>
  <si>
    <t>Абсолютное значение (гр. 6 - гр. 7)</t>
  </si>
  <si>
    <t xml:space="preserve">Относительное значение, % (гр7/гр.6*100) </t>
  </si>
  <si>
    <t>Показатели непосредственных результатов</t>
  </si>
  <si>
    <t>Задача 1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Югорске"</t>
  </si>
  <si>
    <t>Количество оформленных паспортов доступности объектов приоритетных сфер жизнедеятельности инвалидов</t>
  </si>
  <si>
    <t>отдел по организационно-массовой и социальной работе УСП</t>
  </si>
  <si>
    <t>ед.</t>
  </si>
  <si>
    <r>
      <t xml:space="preserve">Количество объектов социальной инфраструктуры, в которых </t>
    </r>
    <r>
      <rPr>
        <sz val="10"/>
        <color rgb="FF000000"/>
        <rFont val="Times New Roman"/>
        <family val="1"/>
        <charset val="204"/>
      </rPr>
      <t>проведен  комплекс мероприятий по дооборудованию, адаптации объекта в соответствии с требованиями доступности (посредством сооружения, как внутри зданий, так и снаружи, пандусов, поручней, входных групп, лифтов, обустройства территорий, подъездных путей)</t>
    </r>
  </si>
  <si>
    <t xml:space="preserve">Задача 2 "Повышение доступности и качества реабилитационных услуг (развитие системы реабилитации и социальной интеграции инвалидов) в городе Югорске" </t>
  </si>
  <si>
    <t>Число пользователей с ограничениями жизнедеятельности в муниципальных библиотеках</t>
  </si>
  <si>
    <t>УК</t>
  </si>
  <si>
    <t>чел.</t>
  </si>
  <si>
    <t>Доля детей инвалидов, обучающихся в общеобразовательных учреждениях, в общей численности  детей-инвалидов, не имеющих противопоказаний к обучению</t>
  </si>
  <si>
    <t>УО</t>
  </si>
  <si>
    <t>%</t>
  </si>
  <si>
    <t>Доля общеобразовательных учреждений, в которых сформирована универсальная безбарьерная среда, позволяющая обеспечить совместное обучение инвалидов и лиц, не имеющих нарушений развития, в общем количестве учреждений</t>
  </si>
  <si>
    <t>увеличение показателя связано с оптимизацией сети муниципальных общеобразовательных учреждений (вечерняя школа)</t>
  </si>
  <si>
    <t>Задача 3 "Преодоление социальной разобщённости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городе Югорске"</t>
  </si>
  <si>
    <t xml:space="preserve">Количество проведенных культурных и спортивно-массовых мероприятий с участием инвалидов </t>
  </si>
  <si>
    <t>УК, УСП</t>
  </si>
  <si>
    <t>Доля лиц с ограниченными физическими возможностями здоровья, занимающихся физической культурой и спортом, в общей численности инвалидов</t>
  </si>
  <si>
    <t>УСП</t>
  </si>
  <si>
    <t>Показатели конечных результатов</t>
  </si>
  <si>
    <t>Доля доступных для инвалидов и других маломобильных групп населения приоритетных объектов социальной инфраструктуры в общем количестве приоритетных объектов</t>
  </si>
  <si>
    <t>Доля инвалидов, положительно оценивающих отношение населения к проблемам инвалидов, в общей численности опрошенных инвалидов</t>
  </si>
  <si>
    <t>по результатам анкетирования отмечается увеличение доли инвалидов, положительно оценивающих отношение населения к их проблемам, по результатам анкетирования</t>
  </si>
  <si>
    <t>Отдел по  организационно-массовой и социальной работе  УСП</t>
  </si>
  <si>
    <t>_________ А. В. Рогачев</t>
  </si>
  <si>
    <t>Т. А. Хорошавина ___________</t>
  </si>
  <si>
    <t>Фактическое исполнение за прошлый аналогичный период (2014 год)</t>
  </si>
  <si>
    <t>отмечается увеличение числа инвалидов, занимающихся физкультурой и спортом со 160 человек в 2014 году до  250 человек в отчетном году</t>
  </si>
  <si>
    <t>показатель 2014 года был перевыполнен по причине дооборудования дополнительного объекта за счет съэкономленных средств</t>
  </si>
  <si>
    <t>в сфере культуры проведено мероприятий больше запланированного</t>
  </si>
  <si>
    <t>В. М. Бурматов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</si>
</sst>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5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1" fillId="0" borderId="0" xfId="0" applyFont="1" applyAlignment="1"/>
    <xf numFmtId="0" fontId="23" fillId="0" borderId="0" xfId="0" applyFont="1" applyBorder="1"/>
    <xf numFmtId="0" fontId="0" fillId="0" borderId="0" xfId="0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25" fillId="0" borderId="0" xfId="0" applyFont="1" applyAlignment="1"/>
    <xf numFmtId="0" fontId="0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24" fillId="0" borderId="1" xfId="0" applyFont="1" applyBorder="1" applyAlignment="1">
      <alignment horizontal="justify" vertical="top" wrapText="1"/>
    </xf>
    <xf numFmtId="0" fontId="24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Font="1"/>
    <xf numFmtId="49" fontId="24" fillId="0" borderId="1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164" fontId="24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49" fontId="24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/>
    <xf numFmtId="2" fontId="27" fillId="0" borderId="0" xfId="0" applyNumberFormat="1" applyFont="1" applyAlignment="1">
      <alignment horizontal="center"/>
    </xf>
    <xf numFmtId="164" fontId="24" fillId="0" borderId="0" xfId="0" applyNumberFormat="1" applyFont="1" applyFill="1" applyBorder="1" applyAlignment="1">
      <alignment horizontal="left" vertical="center" wrapText="1"/>
    </xf>
    <xf numFmtId="9" fontId="17" fillId="0" borderId="0" xfId="1" applyFont="1" applyBorder="1" applyAlignment="1">
      <alignment horizontal="left"/>
    </xf>
    <xf numFmtId="9" fontId="17" fillId="0" borderId="0" xfId="1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 wrapText="1"/>
    </xf>
    <xf numFmtId="2" fontId="17" fillId="0" borderId="0" xfId="0" applyNumberFormat="1" applyFont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49" fontId="24" fillId="0" borderId="0" xfId="0" applyNumberFormat="1" applyFont="1" applyBorder="1" applyAlignment="1">
      <alignment horizontal="center"/>
    </xf>
    <xf numFmtId="164" fontId="24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topLeftCell="A50" zoomScale="90" zoomScaleNormal="90" zoomScaleSheetLayoutView="90" workbookViewId="0">
      <selection activeCell="A59" sqref="A59:J70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106"/>
      <c r="B1" s="106"/>
      <c r="C1" s="106"/>
    </row>
    <row r="3" spans="1:10" ht="19.5" customHeight="1" x14ac:dyDescent="0.3">
      <c r="A3" s="107" t="s">
        <v>94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35.2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3">
      <c r="A5" s="127" t="s">
        <v>69</v>
      </c>
      <c r="B5" s="127"/>
      <c r="C5" s="127"/>
      <c r="D5" s="127"/>
      <c r="E5" s="127"/>
      <c r="F5" s="127"/>
    </row>
    <row r="6" spans="1:10" ht="15.75" x14ac:dyDescent="0.25">
      <c r="A6" s="40"/>
      <c r="B6" s="40"/>
      <c r="C6" s="40"/>
      <c r="D6" s="40"/>
      <c r="E6" s="40"/>
      <c r="F6" s="40"/>
    </row>
    <row r="7" spans="1:10" ht="18.75" customHeight="1" x14ac:dyDescent="0.3">
      <c r="A7" s="64" t="s">
        <v>88</v>
      </c>
      <c r="B7" s="64"/>
      <c r="C7" s="64"/>
      <c r="D7" s="64"/>
      <c r="E7" s="64"/>
      <c r="F7" s="40"/>
    </row>
    <row r="9" spans="1:10" ht="25.5" customHeight="1" x14ac:dyDescent="0.25">
      <c r="A9" s="112" t="s">
        <v>3</v>
      </c>
      <c r="B9" s="110" t="s">
        <v>87</v>
      </c>
      <c r="C9" s="109" t="s">
        <v>5</v>
      </c>
      <c r="D9" s="109" t="s">
        <v>0</v>
      </c>
      <c r="E9" s="118" t="s">
        <v>56</v>
      </c>
      <c r="F9" s="121" t="s">
        <v>57</v>
      </c>
      <c r="G9" s="121" t="s">
        <v>58</v>
      </c>
      <c r="H9" s="124" t="s">
        <v>59</v>
      </c>
      <c r="I9" s="125"/>
      <c r="J9" s="121" t="s">
        <v>62</v>
      </c>
    </row>
    <row r="10" spans="1:10" x14ac:dyDescent="0.25">
      <c r="A10" s="112"/>
      <c r="B10" s="110"/>
      <c r="C10" s="109"/>
      <c r="D10" s="109"/>
      <c r="E10" s="119"/>
      <c r="F10" s="122"/>
      <c r="G10" s="122"/>
      <c r="H10" s="116" t="s">
        <v>60</v>
      </c>
      <c r="I10" s="116" t="s">
        <v>61</v>
      </c>
      <c r="J10" s="122"/>
    </row>
    <row r="11" spans="1:10" ht="56.25" customHeight="1" x14ac:dyDescent="0.25">
      <c r="A11" s="112"/>
      <c r="B11" s="110"/>
      <c r="C11" s="109"/>
      <c r="D11" s="109"/>
      <c r="E11" s="120"/>
      <c r="F11" s="123"/>
      <c r="G11" s="123"/>
      <c r="H11" s="117"/>
      <c r="I11" s="117"/>
      <c r="J11" s="123"/>
    </row>
    <row r="12" spans="1:10" ht="15.75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0">
        <v>6</v>
      </c>
      <c r="G12" s="20">
        <v>7</v>
      </c>
      <c r="H12" s="21">
        <v>8</v>
      </c>
      <c r="I12" s="21">
        <v>9</v>
      </c>
      <c r="J12" s="21">
        <v>10</v>
      </c>
    </row>
    <row r="13" spans="1:10" ht="46.5" customHeight="1" x14ac:dyDescent="0.25">
      <c r="A13" s="113" t="s">
        <v>1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s="4" customFormat="1" ht="34.5" customHeight="1" x14ac:dyDescent="0.25">
      <c r="A14" s="114" t="s">
        <v>55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s="7" customFormat="1" ht="312" customHeight="1" x14ac:dyDescent="0.25">
      <c r="A15" s="22" t="s">
        <v>2</v>
      </c>
      <c r="B15" s="8" t="s">
        <v>29</v>
      </c>
      <c r="C15" s="8" t="s">
        <v>89</v>
      </c>
      <c r="D15" s="8" t="s">
        <v>19</v>
      </c>
      <c r="E15" s="23">
        <v>0</v>
      </c>
      <c r="F15" s="23">
        <v>0</v>
      </c>
      <c r="G15" s="23">
        <v>0</v>
      </c>
      <c r="H15" s="23">
        <f t="shared" ref="H15:H21" si="0">F15-G15</f>
        <v>0</v>
      </c>
      <c r="I15" s="23">
        <v>0</v>
      </c>
      <c r="J15" s="23"/>
    </row>
    <row r="16" spans="1:10" s="7" customFormat="1" ht="141" customHeight="1" x14ac:dyDescent="0.25">
      <c r="A16" s="11" t="s">
        <v>15</v>
      </c>
      <c r="B16" s="8" t="s">
        <v>20</v>
      </c>
      <c r="C16" s="8" t="s">
        <v>52</v>
      </c>
      <c r="D16" s="8" t="s">
        <v>19</v>
      </c>
      <c r="E16" s="23">
        <v>0</v>
      </c>
      <c r="F16" s="23">
        <v>0</v>
      </c>
      <c r="G16" s="23">
        <v>0</v>
      </c>
      <c r="H16" s="23">
        <f t="shared" si="0"/>
        <v>0</v>
      </c>
      <c r="I16" s="23">
        <v>0</v>
      </c>
      <c r="J16" s="23"/>
    </row>
    <row r="17" spans="1:98" s="7" customFormat="1" ht="126" customHeight="1" x14ac:dyDescent="0.25">
      <c r="A17" s="22" t="s">
        <v>30</v>
      </c>
      <c r="B17" s="8" t="s">
        <v>18</v>
      </c>
      <c r="C17" s="8" t="s">
        <v>90</v>
      </c>
      <c r="D17" s="8" t="s">
        <v>19</v>
      </c>
      <c r="E17" s="23">
        <v>0</v>
      </c>
      <c r="F17" s="23">
        <v>0</v>
      </c>
      <c r="G17" s="23">
        <v>0</v>
      </c>
      <c r="H17" s="23">
        <f t="shared" si="0"/>
        <v>0</v>
      </c>
      <c r="I17" s="23">
        <v>0</v>
      </c>
      <c r="J17" s="23"/>
    </row>
    <row r="18" spans="1:98" ht="243.75" customHeight="1" x14ac:dyDescent="0.25">
      <c r="A18" s="11" t="s">
        <v>39</v>
      </c>
      <c r="B18" s="36" t="s">
        <v>4</v>
      </c>
      <c r="C18" s="8" t="s">
        <v>14</v>
      </c>
      <c r="D18" s="8" t="s">
        <v>68</v>
      </c>
      <c r="E18" s="9">
        <v>0</v>
      </c>
      <c r="F18" s="9">
        <f>E18</f>
        <v>0</v>
      </c>
      <c r="G18" s="9">
        <v>0</v>
      </c>
      <c r="H18" s="9">
        <f t="shared" si="0"/>
        <v>0</v>
      </c>
      <c r="I18" s="9">
        <v>0</v>
      </c>
      <c r="J18" s="9"/>
    </row>
    <row r="19" spans="1:98" ht="94.5" x14ac:dyDescent="0.25">
      <c r="A19" s="35" t="s">
        <v>40</v>
      </c>
      <c r="B19" s="63" t="s">
        <v>38</v>
      </c>
      <c r="C19" s="8" t="s">
        <v>16</v>
      </c>
      <c r="D19" s="8" t="s">
        <v>68</v>
      </c>
      <c r="E19" s="9">
        <v>0</v>
      </c>
      <c r="F19" s="9">
        <f>E19</f>
        <v>0</v>
      </c>
      <c r="G19" s="9">
        <v>0</v>
      </c>
      <c r="H19" s="9">
        <f t="shared" si="0"/>
        <v>0</v>
      </c>
      <c r="I19" s="9">
        <v>0</v>
      </c>
      <c r="J19" s="9"/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68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68</v>
      </c>
      <c r="E21" s="9">
        <v>0</v>
      </c>
      <c r="F21" s="9">
        <v>0</v>
      </c>
      <c r="G21" s="9">
        <v>0</v>
      </c>
      <c r="H21" s="9">
        <f t="shared" si="0"/>
        <v>0</v>
      </c>
      <c r="I21" s="9">
        <v>0</v>
      </c>
      <c r="J21" s="9"/>
    </row>
    <row r="22" spans="1:98" s="6" customFormat="1" ht="22.5" customHeight="1" x14ac:dyDescent="0.25">
      <c r="A22" s="132"/>
      <c r="B22" s="134" t="s">
        <v>63</v>
      </c>
      <c r="C22" s="134"/>
      <c r="D22" s="141" t="s">
        <v>68</v>
      </c>
      <c r="E22" s="126">
        <v>0</v>
      </c>
      <c r="F22" s="126">
        <f>F21+F20+F19+F18+F17+F16+F15</f>
        <v>0</v>
      </c>
      <c r="G22" s="126">
        <f>G21+G20+G19+G18+G17+G16+G15</f>
        <v>0</v>
      </c>
      <c r="H22" s="126">
        <f>H21+H20+H19+H18+H17+H16+H15</f>
        <v>0</v>
      </c>
      <c r="I22" s="126">
        <v>0</v>
      </c>
      <c r="J22" s="126"/>
    </row>
    <row r="23" spans="1:98" s="6" customFormat="1" ht="21.75" customHeight="1" x14ac:dyDescent="0.25">
      <c r="A23" s="133"/>
      <c r="B23" s="134"/>
      <c r="C23" s="134"/>
      <c r="D23" s="141"/>
      <c r="E23" s="126"/>
      <c r="F23" s="126"/>
      <c r="G23" s="126"/>
      <c r="H23" s="126"/>
      <c r="I23" s="126"/>
      <c r="J23" s="126"/>
    </row>
    <row r="24" spans="1:98" s="4" customFormat="1" ht="21" customHeight="1" x14ac:dyDescent="0.25">
      <c r="A24" s="111" t="s">
        <v>43</v>
      </c>
      <c r="B24" s="111"/>
      <c r="C24" s="111"/>
      <c r="D24" s="111"/>
      <c r="E24" s="111"/>
      <c r="F24" s="111"/>
      <c r="G24" s="111"/>
      <c r="H24" s="111"/>
      <c r="I24" s="111"/>
      <c r="J24" s="111"/>
    </row>
    <row r="25" spans="1:98" s="3" customFormat="1" ht="114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v>0</v>
      </c>
      <c r="F25" s="9">
        <f>E25</f>
        <v>0</v>
      </c>
      <c r="G25" s="9">
        <v>0</v>
      </c>
      <c r="H25" s="9">
        <f t="shared" ref="H25:H33" si="1">F25-G25</f>
        <v>0</v>
      </c>
      <c r="I25" s="9">
        <v>0</v>
      </c>
      <c r="J25" s="9"/>
    </row>
    <row r="26" spans="1:98" s="13" customFormat="1" ht="111" customHeight="1" x14ac:dyDescent="0.25">
      <c r="A26" s="11" t="s">
        <v>7</v>
      </c>
      <c r="B26" s="8" t="s">
        <v>23</v>
      </c>
      <c r="C26" s="8" t="s">
        <v>27</v>
      </c>
      <c r="D26" s="8" t="s">
        <v>68</v>
      </c>
      <c r="E26" s="9">
        <v>20</v>
      </c>
      <c r="F26" s="9">
        <f>E26</f>
        <v>20</v>
      </c>
      <c r="G26" s="9">
        <v>20</v>
      </c>
      <c r="H26" s="9">
        <f t="shared" si="1"/>
        <v>0</v>
      </c>
      <c r="I26" s="9">
        <f>G26/F26*100</f>
        <v>100</v>
      </c>
      <c r="J26" s="9"/>
    </row>
    <row r="27" spans="1:98" s="13" customFormat="1" ht="110.25" customHeight="1" x14ac:dyDescent="0.25">
      <c r="A27" s="11" t="s">
        <v>8</v>
      </c>
      <c r="B27" s="8" t="s">
        <v>24</v>
      </c>
      <c r="C27" s="8" t="s">
        <v>27</v>
      </c>
      <c r="D27" s="8" t="s">
        <v>68</v>
      </c>
      <c r="E27" s="9">
        <v>0</v>
      </c>
      <c r="F27" s="9">
        <v>0</v>
      </c>
      <c r="G27" s="9">
        <v>0</v>
      </c>
      <c r="H27" s="9">
        <f t="shared" si="1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71</v>
      </c>
      <c r="D28" s="8" t="s">
        <v>19</v>
      </c>
      <c r="E28" s="9">
        <v>0</v>
      </c>
      <c r="F28" s="9">
        <v>0</v>
      </c>
      <c r="G28" s="9">
        <v>0</v>
      </c>
      <c r="H28" s="9">
        <f t="shared" si="1"/>
        <v>0</v>
      </c>
      <c r="I28" s="9">
        <v>0</v>
      </c>
      <c r="J28" s="9"/>
    </row>
    <row r="29" spans="1:98" ht="78.75" customHeight="1" x14ac:dyDescent="0.25">
      <c r="A29" s="27" t="s">
        <v>44</v>
      </c>
      <c r="B29" s="28" t="s">
        <v>25</v>
      </c>
      <c r="C29" s="28" t="s">
        <v>26</v>
      </c>
      <c r="D29" s="8" t="s">
        <v>19</v>
      </c>
      <c r="E29" s="29">
        <v>0</v>
      </c>
      <c r="F29" s="29">
        <v>0</v>
      </c>
      <c r="G29" s="29">
        <v>0</v>
      </c>
      <c r="H29" s="29">
        <f t="shared" si="1"/>
        <v>0</v>
      </c>
      <c r="I29" s="29">
        <v>0</v>
      </c>
      <c r="J29" s="29"/>
    </row>
    <row r="30" spans="1:98" ht="78.75" customHeight="1" x14ac:dyDescent="0.25">
      <c r="A30" s="27" t="s">
        <v>45</v>
      </c>
      <c r="B30" s="28" t="s">
        <v>33</v>
      </c>
      <c r="C30" s="28" t="s">
        <v>26</v>
      </c>
      <c r="D30" s="8" t="s">
        <v>19</v>
      </c>
      <c r="E30" s="29">
        <v>0</v>
      </c>
      <c r="F30" s="29">
        <v>0</v>
      </c>
      <c r="G30" s="29">
        <v>0</v>
      </c>
      <c r="H30" s="29">
        <f t="shared" si="1"/>
        <v>0</v>
      </c>
      <c r="I30" s="29">
        <v>0</v>
      </c>
      <c r="J30" s="29"/>
    </row>
    <row r="31" spans="1:98" s="18" customFormat="1" ht="161.25" customHeight="1" x14ac:dyDescent="0.25">
      <c r="A31" s="15" t="s">
        <v>46</v>
      </c>
      <c r="B31" s="28" t="s">
        <v>32</v>
      </c>
      <c r="C31" s="28" t="s">
        <v>26</v>
      </c>
      <c r="D31" s="8" t="s">
        <v>19</v>
      </c>
      <c r="E31" s="10">
        <v>0</v>
      </c>
      <c r="F31" s="10">
        <v>0</v>
      </c>
      <c r="G31" s="10">
        <v>0</v>
      </c>
      <c r="H31" s="10">
        <f t="shared" si="1"/>
        <v>0</v>
      </c>
      <c r="I31" s="10">
        <v>0</v>
      </c>
      <c r="J31" s="1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</row>
    <row r="32" spans="1:98" s="16" customFormat="1" ht="89.25" customHeight="1" x14ac:dyDescent="0.25">
      <c r="A32" s="15" t="s">
        <v>47</v>
      </c>
      <c r="B32" s="62" t="s">
        <v>34</v>
      </c>
      <c r="C32" s="62" t="s">
        <v>26</v>
      </c>
      <c r="D32" s="8" t="s">
        <v>68</v>
      </c>
      <c r="E32" s="10">
        <v>50</v>
      </c>
      <c r="F32" s="10">
        <f>E32</f>
        <v>50</v>
      </c>
      <c r="G32" s="10">
        <v>50</v>
      </c>
      <c r="H32" s="10">
        <f t="shared" si="1"/>
        <v>0</v>
      </c>
      <c r="I32" s="10">
        <f>G32/F32*100</f>
        <v>100</v>
      </c>
      <c r="J32" s="9"/>
    </row>
    <row r="33" spans="1:10" s="16" customFormat="1" ht="79.5" customHeight="1" x14ac:dyDescent="0.25">
      <c r="A33" s="15" t="s">
        <v>48</v>
      </c>
      <c r="B33" s="34" t="s">
        <v>37</v>
      </c>
      <c r="C33" s="62" t="s">
        <v>26</v>
      </c>
      <c r="D33" s="8" t="s">
        <v>19</v>
      </c>
      <c r="E33" s="10">
        <v>0</v>
      </c>
      <c r="F33" s="10">
        <v>0</v>
      </c>
      <c r="G33" s="10">
        <v>0</v>
      </c>
      <c r="H33" s="10">
        <f t="shared" si="1"/>
        <v>0</v>
      </c>
      <c r="I33" s="10">
        <v>0</v>
      </c>
      <c r="J33" s="10"/>
    </row>
    <row r="34" spans="1:10" s="4" customFormat="1" ht="15.75" x14ac:dyDescent="0.25">
      <c r="A34" s="135" t="s">
        <v>64</v>
      </c>
      <c r="B34" s="135"/>
      <c r="C34" s="135"/>
      <c r="D34" s="30"/>
      <c r="E34" s="32">
        <f>E33+E32+E31+E30+E29+E28+E27+E26+E25</f>
        <v>70</v>
      </c>
      <c r="F34" s="32">
        <f t="shared" ref="F34" si="2">F32+F31+F30+F29+F28+F27+F26+F25</f>
        <v>70</v>
      </c>
      <c r="G34" s="32">
        <f>G33+G32+G31+G30+G29+G28+G27+G26+G25</f>
        <v>70</v>
      </c>
      <c r="H34" s="32">
        <f>F34-G34</f>
        <v>0</v>
      </c>
      <c r="I34" s="32">
        <f>G34/F34*100</f>
        <v>100</v>
      </c>
      <c r="J34" s="32"/>
    </row>
    <row r="35" spans="1:10" s="4" customFormat="1" ht="15.75" x14ac:dyDescent="0.25">
      <c r="A35" s="135"/>
      <c r="B35" s="135"/>
      <c r="C35" s="135"/>
      <c r="D35" s="8" t="s">
        <v>68</v>
      </c>
      <c r="E35" s="29">
        <f>E34-E36</f>
        <v>70</v>
      </c>
      <c r="F35" s="29">
        <f>F34-F36</f>
        <v>70</v>
      </c>
      <c r="G35" s="29">
        <f>G34-G36</f>
        <v>70</v>
      </c>
      <c r="H35" s="29">
        <f>H34-H36</f>
        <v>0</v>
      </c>
      <c r="I35" s="29">
        <f>G35/F35*100</f>
        <v>100</v>
      </c>
      <c r="J35" s="29"/>
    </row>
    <row r="36" spans="1:10" s="4" customFormat="1" ht="47.25" x14ac:dyDescent="0.25">
      <c r="A36" s="135"/>
      <c r="B36" s="135"/>
      <c r="C36" s="135"/>
      <c r="D36" s="8" t="s">
        <v>28</v>
      </c>
      <c r="E36" s="10">
        <f>E25</f>
        <v>0</v>
      </c>
      <c r="F36" s="10">
        <f>F25</f>
        <v>0</v>
      </c>
      <c r="G36" s="10">
        <f>G25</f>
        <v>0</v>
      </c>
      <c r="H36" s="10">
        <f>H25</f>
        <v>0</v>
      </c>
      <c r="I36" s="10">
        <f>I25</f>
        <v>0</v>
      </c>
      <c r="J36" s="29"/>
    </row>
    <row r="37" spans="1:10" s="4" customFormat="1" ht="36.75" customHeight="1" x14ac:dyDescent="0.25">
      <c r="A37" s="108" t="s">
        <v>49</v>
      </c>
      <c r="B37" s="108"/>
      <c r="C37" s="108"/>
      <c r="D37" s="108"/>
      <c r="E37" s="108"/>
      <c r="F37" s="108"/>
      <c r="G37" s="108"/>
      <c r="H37" s="108"/>
      <c r="I37" s="108"/>
      <c r="J37" s="108"/>
    </row>
    <row r="38" spans="1:10" ht="93.75" customHeight="1" x14ac:dyDescent="0.25">
      <c r="A38" s="24" t="s">
        <v>31</v>
      </c>
      <c r="B38" s="25" t="s">
        <v>50</v>
      </c>
      <c r="C38" s="25" t="s">
        <v>53</v>
      </c>
      <c r="D38" s="8" t="s">
        <v>19</v>
      </c>
      <c r="E38" s="26">
        <f t="shared" ref="E38:F38" si="3">E39+E40</f>
        <v>0</v>
      </c>
      <c r="F38" s="26">
        <f t="shared" si="3"/>
        <v>0</v>
      </c>
      <c r="G38" s="26">
        <v>0</v>
      </c>
      <c r="H38" s="26">
        <f t="shared" ref="H38:H44" si="4">F38-G38</f>
        <v>0</v>
      </c>
      <c r="I38" s="26">
        <v>0</v>
      </c>
      <c r="J38" s="26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v>0</v>
      </c>
      <c r="F39" s="9">
        <v>0</v>
      </c>
      <c r="G39" s="9">
        <v>0</v>
      </c>
      <c r="H39" s="9">
        <f t="shared" si="4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54</v>
      </c>
      <c r="D40" s="8" t="s">
        <v>19</v>
      </c>
      <c r="E40" s="10">
        <v>0</v>
      </c>
      <c r="F40" s="10">
        <v>0</v>
      </c>
      <c r="G40" s="10">
        <v>0</v>
      </c>
      <c r="H40" s="10">
        <f t="shared" si="4"/>
        <v>0</v>
      </c>
      <c r="I40" s="10">
        <v>0</v>
      </c>
      <c r="J40" s="10"/>
    </row>
    <row r="41" spans="1:10" s="6" customFormat="1" ht="15.75" x14ac:dyDescent="0.25">
      <c r="A41" s="134" t="s">
        <v>85</v>
      </c>
      <c r="B41" s="134"/>
      <c r="C41" s="134"/>
      <c r="D41" s="61" t="s">
        <v>68</v>
      </c>
      <c r="E41" s="12">
        <f t="shared" ref="E41:F41" si="5">E38</f>
        <v>0</v>
      </c>
      <c r="F41" s="12">
        <f t="shared" si="5"/>
        <v>0</v>
      </c>
      <c r="G41" s="12">
        <v>0</v>
      </c>
      <c r="H41" s="12">
        <f t="shared" si="4"/>
        <v>0</v>
      </c>
      <c r="I41" s="12">
        <v>0</v>
      </c>
      <c r="J41" s="12"/>
    </row>
    <row r="42" spans="1:10" s="4" customFormat="1" ht="15.75" customHeight="1" x14ac:dyDescent="0.25">
      <c r="A42" s="136" t="s">
        <v>67</v>
      </c>
      <c r="B42" s="136"/>
      <c r="C42" s="136"/>
      <c r="D42" s="30"/>
      <c r="E42" s="31">
        <f>E41+E34+E22</f>
        <v>70</v>
      </c>
      <c r="F42" s="31">
        <f>F41+F34+F22</f>
        <v>70</v>
      </c>
      <c r="G42" s="31">
        <f>G41+G34+G22</f>
        <v>70</v>
      </c>
      <c r="H42" s="31">
        <f t="shared" si="4"/>
        <v>0</v>
      </c>
      <c r="I42" s="31">
        <f>G42/F42*100</f>
        <v>100</v>
      </c>
      <c r="J42" s="31"/>
    </row>
    <row r="43" spans="1:10" ht="15.75" x14ac:dyDescent="0.25">
      <c r="A43" s="136"/>
      <c r="B43" s="136"/>
      <c r="C43" s="136"/>
      <c r="D43" s="25" t="s">
        <v>68</v>
      </c>
      <c r="E43" s="26">
        <f>E42</f>
        <v>70</v>
      </c>
      <c r="F43" s="26">
        <f>F42</f>
        <v>70</v>
      </c>
      <c r="G43" s="26">
        <f>G42</f>
        <v>70</v>
      </c>
      <c r="H43" s="26">
        <f>H42</f>
        <v>0</v>
      </c>
      <c r="I43" s="26">
        <f>G43/F43*100</f>
        <v>100</v>
      </c>
      <c r="J43" s="26"/>
    </row>
    <row r="44" spans="1:10" ht="47.25" x14ac:dyDescent="0.25">
      <c r="A44" s="137"/>
      <c r="B44" s="137"/>
      <c r="C44" s="137"/>
      <c r="D44" s="25" t="s">
        <v>28</v>
      </c>
      <c r="E44" s="26">
        <v>0</v>
      </c>
      <c r="F44" s="26">
        <v>0</v>
      </c>
      <c r="G44" s="26">
        <v>0</v>
      </c>
      <c r="H44" s="26">
        <f t="shared" si="4"/>
        <v>0</v>
      </c>
      <c r="I44" s="26">
        <v>0</v>
      </c>
      <c r="J44" s="26"/>
    </row>
    <row r="45" spans="1:10" ht="15.75" x14ac:dyDescent="0.25">
      <c r="A45" s="138" t="s">
        <v>51</v>
      </c>
      <c r="B45" s="138"/>
      <c r="C45" s="138"/>
      <c r="D45" s="25"/>
      <c r="E45" s="26"/>
      <c r="F45" s="26"/>
      <c r="G45" s="26"/>
      <c r="H45" s="26"/>
      <c r="I45" s="26"/>
      <c r="J45" s="26"/>
    </row>
    <row r="46" spans="1:10" ht="31.5" x14ac:dyDescent="0.25">
      <c r="A46" s="138" t="s">
        <v>91</v>
      </c>
      <c r="B46" s="138"/>
      <c r="C46" s="138"/>
      <c r="D46" s="8" t="s">
        <v>19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/>
    </row>
    <row r="47" spans="1:10" ht="47.25" customHeight="1" x14ac:dyDescent="0.25">
      <c r="A47" s="138" t="s">
        <v>22</v>
      </c>
      <c r="B47" s="138"/>
      <c r="C47" s="138"/>
      <c r="D47" s="8" t="s">
        <v>68</v>
      </c>
      <c r="E47" s="26">
        <f>E22</f>
        <v>0</v>
      </c>
      <c r="F47" s="26">
        <f>F22</f>
        <v>0</v>
      </c>
      <c r="G47" s="26">
        <v>0</v>
      </c>
      <c r="H47" s="26">
        <f>F47-G47</f>
        <v>0</v>
      </c>
      <c r="I47" s="26">
        <v>0</v>
      </c>
      <c r="J47" s="26"/>
    </row>
    <row r="48" spans="1:10" ht="15.75" x14ac:dyDescent="0.25">
      <c r="A48" s="142" t="s">
        <v>27</v>
      </c>
      <c r="B48" s="142"/>
      <c r="C48" s="142"/>
      <c r="D48" s="25" t="s">
        <v>68</v>
      </c>
      <c r="E48" s="9">
        <v>20</v>
      </c>
      <c r="F48" s="9">
        <v>20</v>
      </c>
      <c r="G48" s="9">
        <v>20</v>
      </c>
      <c r="H48" s="9">
        <f>F48-G48</f>
        <v>0</v>
      </c>
      <c r="I48" s="9">
        <f>G48/F48*100</f>
        <v>100</v>
      </c>
      <c r="J48" s="29"/>
    </row>
    <row r="49" spans="1:10" ht="47.25" x14ac:dyDescent="0.25">
      <c r="A49" s="142"/>
      <c r="B49" s="142"/>
      <c r="C49" s="142"/>
      <c r="D49" s="8" t="s">
        <v>28</v>
      </c>
      <c r="E49" s="10">
        <f>E36</f>
        <v>0</v>
      </c>
      <c r="F49" s="10">
        <f>F36</f>
        <v>0</v>
      </c>
      <c r="G49" s="10">
        <f>G36</f>
        <v>0</v>
      </c>
      <c r="H49" s="10">
        <f>H36</f>
        <v>0</v>
      </c>
      <c r="I49" s="10">
        <v>0</v>
      </c>
      <c r="J49" s="37"/>
    </row>
    <row r="50" spans="1:10" ht="15.75" x14ac:dyDescent="0.25">
      <c r="A50" s="142"/>
      <c r="B50" s="142"/>
      <c r="C50" s="142"/>
      <c r="D50" s="8" t="s">
        <v>86</v>
      </c>
      <c r="E50" s="10">
        <f>E49+E48</f>
        <v>20</v>
      </c>
      <c r="F50" s="10">
        <f>F49+F48</f>
        <v>20</v>
      </c>
      <c r="G50" s="10">
        <f>G49+G48</f>
        <v>20</v>
      </c>
      <c r="H50" s="10">
        <f>H49+H48</f>
        <v>0</v>
      </c>
      <c r="I50" s="10">
        <f>G50/F50*100</f>
        <v>100</v>
      </c>
      <c r="J50" s="37"/>
    </row>
    <row r="51" spans="1:10" s="14" customFormat="1" ht="15.75" x14ac:dyDescent="0.25">
      <c r="A51" s="143" t="s">
        <v>26</v>
      </c>
      <c r="B51" s="143"/>
      <c r="C51" s="143"/>
      <c r="D51" s="8" t="s">
        <v>68</v>
      </c>
      <c r="E51" s="33">
        <f t="shared" ref="E51:F51" si="6">E32</f>
        <v>50</v>
      </c>
      <c r="F51" s="33">
        <f t="shared" si="6"/>
        <v>50</v>
      </c>
      <c r="G51" s="33">
        <v>50</v>
      </c>
      <c r="H51" s="33">
        <f>F51-G51</f>
        <v>0</v>
      </c>
      <c r="I51" s="33">
        <f>G51/F51*100</f>
        <v>100</v>
      </c>
      <c r="J51" s="33"/>
    </row>
    <row r="52" spans="1:10" s="14" customFormat="1" ht="31.5" x14ac:dyDescent="0.25">
      <c r="A52" s="144" t="s">
        <v>54</v>
      </c>
      <c r="B52" s="144"/>
      <c r="C52" s="144"/>
      <c r="D52" s="8" t="s">
        <v>19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/>
    </row>
    <row r="53" spans="1:10" ht="31.5" x14ac:dyDescent="0.25">
      <c r="A53" s="140" t="s">
        <v>70</v>
      </c>
      <c r="B53" s="140"/>
      <c r="C53" s="140"/>
      <c r="D53" s="8" t="s">
        <v>19</v>
      </c>
      <c r="E53" s="43">
        <v>0</v>
      </c>
      <c r="F53" s="44">
        <v>0</v>
      </c>
      <c r="G53" s="44">
        <v>0</v>
      </c>
      <c r="H53" s="44">
        <v>0</v>
      </c>
      <c r="I53" s="44">
        <v>0</v>
      </c>
      <c r="J53" s="42"/>
    </row>
    <row r="54" spans="1:10" ht="31.5" x14ac:dyDescent="0.25">
      <c r="A54" s="140" t="s">
        <v>72</v>
      </c>
      <c r="B54" s="140"/>
      <c r="C54" s="140"/>
      <c r="D54" s="8" t="s">
        <v>19</v>
      </c>
      <c r="E54" s="43">
        <v>0</v>
      </c>
      <c r="F54" s="44">
        <v>0</v>
      </c>
      <c r="G54" s="44">
        <v>0</v>
      </c>
      <c r="H54" s="44">
        <v>0</v>
      </c>
      <c r="I54" s="44">
        <v>0</v>
      </c>
      <c r="J54" s="42"/>
    </row>
    <row r="55" spans="1:10" ht="15.75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8"/>
    </row>
    <row r="56" spans="1:10" ht="15.75" x14ac:dyDescent="0.25">
      <c r="A56" s="45"/>
      <c r="B56" s="45"/>
      <c r="C56" s="45"/>
      <c r="D56" s="45"/>
      <c r="E56" s="46"/>
      <c r="F56" s="47"/>
      <c r="G56" s="47"/>
      <c r="H56" s="47"/>
      <c r="I56" s="47"/>
      <c r="J56" s="48"/>
    </row>
    <row r="57" spans="1:10" s="53" customFormat="1" ht="33" customHeight="1" x14ac:dyDescent="0.25">
      <c r="A57" s="139" t="s">
        <v>92</v>
      </c>
      <c r="B57" s="139"/>
      <c r="C57" s="106" t="s">
        <v>93</v>
      </c>
      <c r="D57" s="106"/>
      <c r="E57" s="50"/>
      <c r="F57" s="51"/>
      <c r="G57" s="52" t="s">
        <v>65</v>
      </c>
      <c r="H57" s="52"/>
      <c r="I57" s="51"/>
      <c r="J57" s="51" t="s">
        <v>66</v>
      </c>
    </row>
    <row r="59" spans="1:10" ht="47.25" x14ac:dyDescent="0.25">
      <c r="B59" s="54" t="s">
        <v>22</v>
      </c>
      <c r="C59" s="53" t="s">
        <v>73</v>
      </c>
      <c r="D59" s="53"/>
      <c r="F59" s="129" t="s">
        <v>79</v>
      </c>
      <c r="G59" s="129"/>
      <c r="H59" s="129"/>
      <c r="I59" s="2" t="s">
        <v>81</v>
      </c>
      <c r="J59" s="2" t="s">
        <v>83</v>
      </c>
    </row>
    <row r="60" spans="1:10" ht="15.75" x14ac:dyDescent="0.25">
      <c r="B60" s="128" t="s">
        <v>27</v>
      </c>
      <c r="C60" s="53"/>
      <c r="D60" s="53"/>
      <c r="F60" s="130" t="s">
        <v>80</v>
      </c>
      <c r="G60" s="130"/>
      <c r="H60" s="130"/>
      <c r="I60" s="59" t="s">
        <v>82</v>
      </c>
      <c r="J60" s="59" t="s">
        <v>84</v>
      </c>
    </row>
    <row r="61" spans="1:10" ht="15.75" x14ac:dyDescent="0.25">
      <c r="B61" s="128"/>
      <c r="C61" s="53" t="s">
        <v>74</v>
      </c>
      <c r="D61" s="53"/>
      <c r="F61" s="131" t="s">
        <v>79</v>
      </c>
      <c r="G61" s="131"/>
      <c r="H61" s="131"/>
      <c r="I61" s="49" t="s">
        <v>81</v>
      </c>
      <c r="J61" s="49" t="s">
        <v>83</v>
      </c>
    </row>
    <row r="62" spans="1:10" ht="15.75" x14ac:dyDescent="0.25">
      <c r="B62" s="58"/>
      <c r="C62" s="53"/>
      <c r="D62" s="53"/>
      <c r="F62" s="145" t="s">
        <v>80</v>
      </c>
      <c r="G62" s="145"/>
      <c r="H62" s="145"/>
      <c r="I62" s="60" t="s">
        <v>82</v>
      </c>
      <c r="J62" s="60" t="s">
        <v>84</v>
      </c>
    </row>
    <row r="63" spans="1:10" ht="15.75" x14ac:dyDescent="0.25">
      <c r="B63" s="55" t="s">
        <v>26</v>
      </c>
      <c r="C63" s="53" t="s">
        <v>75</v>
      </c>
      <c r="D63" s="53"/>
      <c r="F63" s="131" t="s">
        <v>79</v>
      </c>
      <c r="G63" s="131"/>
      <c r="H63" s="131"/>
      <c r="I63" s="49" t="s">
        <v>81</v>
      </c>
      <c r="J63" s="49" t="s">
        <v>83</v>
      </c>
    </row>
    <row r="64" spans="1:10" ht="15.75" x14ac:dyDescent="0.25">
      <c r="B64" s="55"/>
      <c r="C64" s="53"/>
      <c r="D64" s="53"/>
      <c r="F64" s="130" t="s">
        <v>80</v>
      </c>
      <c r="G64" s="130"/>
      <c r="H64" s="130"/>
      <c r="I64" s="59" t="s">
        <v>82</v>
      </c>
      <c r="J64" s="59" t="s">
        <v>84</v>
      </c>
    </row>
    <row r="65" spans="2:10" ht="15.75" x14ac:dyDescent="0.25">
      <c r="B65" s="56" t="s">
        <v>54</v>
      </c>
      <c r="C65" s="53" t="s">
        <v>76</v>
      </c>
      <c r="D65" s="53" t="s">
        <v>140</v>
      </c>
      <c r="F65" s="131" t="s">
        <v>79</v>
      </c>
      <c r="G65" s="131"/>
      <c r="H65" s="131"/>
      <c r="I65" s="49" t="s">
        <v>81</v>
      </c>
      <c r="J65" s="49" t="s">
        <v>83</v>
      </c>
    </row>
    <row r="66" spans="2:10" ht="15.75" x14ac:dyDescent="0.25">
      <c r="B66" s="56"/>
      <c r="C66" s="53"/>
      <c r="D66" s="53"/>
      <c r="F66" s="145" t="s">
        <v>80</v>
      </c>
      <c r="G66" s="145"/>
      <c r="H66" s="145"/>
      <c r="I66" s="60" t="s">
        <v>82</v>
      </c>
      <c r="J66" s="60" t="s">
        <v>84</v>
      </c>
    </row>
    <row r="67" spans="2:10" ht="31.5" x14ac:dyDescent="0.25">
      <c r="B67" s="57" t="s">
        <v>70</v>
      </c>
      <c r="C67" s="53" t="s">
        <v>77</v>
      </c>
      <c r="D67" s="53"/>
      <c r="F67" s="131" t="s">
        <v>79</v>
      </c>
      <c r="G67" s="131"/>
      <c r="H67" s="131"/>
      <c r="I67" s="49" t="s">
        <v>81</v>
      </c>
      <c r="J67" s="49" t="s">
        <v>83</v>
      </c>
    </row>
    <row r="68" spans="2:10" ht="15.75" x14ac:dyDescent="0.25">
      <c r="B68" s="57"/>
      <c r="C68" s="53"/>
      <c r="D68" s="53"/>
      <c r="F68" s="145" t="s">
        <v>80</v>
      </c>
      <c r="G68" s="145"/>
      <c r="H68" s="145"/>
      <c r="I68" s="60" t="s">
        <v>82</v>
      </c>
      <c r="J68" s="60" t="s">
        <v>84</v>
      </c>
    </row>
    <row r="69" spans="2:10" ht="15.75" x14ac:dyDescent="0.25">
      <c r="B69" s="57" t="s">
        <v>72</v>
      </c>
      <c r="C69" s="53" t="s">
        <v>78</v>
      </c>
      <c r="D69" s="53"/>
      <c r="F69" s="131" t="s">
        <v>79</v>
      </c>
      <c r="G69" s="131"/>
      <c r="H69" s="131"/>
      <c r="I69" s="49" t="s">
        <v>81</v>
      </c>
      <c r="J69" s="49" t="s">
        <v>83</v>
      </c>
    </row>
    <row r="70" spans="2:10" x14ac:dyDescent="0.25">
      <c r="F70" s="145" t="s">
        <v>80</v>
      </c>
      <c r="G70" s="145"/>
      <c r="H70" s="145"/>
      <c r="I70" s="60" t="s">
        <v>82</v>
      </c>
      <c r="J70" s="60" t="s">
        <v>84</v>
      </c>
    </row>
  </sheetData>
  <mergeCells count="54">
    <mergeCell ref="C57:D57"/>
    <mergeCell ref="F69:H69"/>
    <mergeCell ref="F70:H70"/>
    <mergeCell ref="F62:H62"/>
    <mergeCell ref="F63:H63"/>
    <mergeCell ref="F64:H64"/>
    <mergeCell ref="F65:H65"/>
    <mergeCell ref="F66:H66"/>
    <mergeCell ref="F67:H67"/>
    <mergeCell ref="F68:H68"/>
    <mergeCell ref="J9:J11"/>
    <mergeCell ref="A53:C53"/>
    <mergeCell ref="A54:C54"/>
    <mergeCell ref="D22:D23"/>
    <mergeCell ref="E22:E23"/>
    <mergeCell ref="F22:F23"/>
    <mergeCell ref="I22:I23"/>
    <mergeCell ref="A47:C47"/>
    <mergeCell ref="A48:C50"/>
    <mergeCell ref="F9:F11"/>
    <mergeCell ref="A51:C51"/>
    <mergeCell ref="A52:C52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17" workbookViewId="0">
      <selection activeCell="J19" sqref="J19"/>
    </sheetView>
  </sheetViews>
  <sheetFormatPr defaultRowHeight="15" x14ac:dyDescent="0.25"/>
  <cols>
    <col min="1" max="1" width="6.28515625" customWidth="1"/>
    <col min="2" max="2" width="26.28515625" customWidth="1"/>
    <col min="3" max="3" width="14.5703125" customWidth="1"/>
    <col min="9" max="9" width="9.42578125" bestFit="1" customWidth="1"/>
    <col min="10" max="10" width="18.42578125" customWidth="1"/>
  </cols>
  <sheetData>
    <row r="2" spans="1:11" x14ac:dyDescent="0.25">
      <c r="A2" s="148" t="s">
        <v>95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1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</row>
    <row r="6" spans="1:11" x14ac:dyDescent="0.25">
      <c r="A6" s="67" t="s">
        <v>96</v>
      </c>
      <c r="B6" s="67" t="s">
        <v>97</v>
      </c>
      <c r="C6" s="67"/>
      <c r="D6" s="67" t="s">
        <v>98</v>
      </c>
      <c r="E6" s="149" t="s">
        <v>136</v>
      </c>
      <c r="F6" s="151" t="s">
        <v>99</v>
      </c>
      <c r="G6" s="152"/>
      <c r="H6" s="151" t="s">
        <v>100</v>
      </c>
      <c r="I6" s="152"/>
      <c r="J6" s="149" t="s">
        <v>101</v>
      </c>
    </row>
    <row r="7" spans="1:11" ht="38.25" x14ac:dyDescent="0.25">
      <c r="A7" s="68"/>
      <c r="B7" s="68" t="s">
        <v>102</v>
      </c>
      <c r="C7" s="68" t="s">
        <v>103</v>
      </c>
      <c r="D7" s="68" t="s">
        <v>104</v>
      </c>
      <c r="E7" s="150"/>
      <c r="F7" s="153"/>
      <c r="G7" s="154"/>
      <c r="H7" s="69"/>
      <c r="I7" s="70"/>
      <c r="J7" s="150"/>
    </row>
    <row r="8" spans="1:11" ht="76.5" x14ac:dyDescent="0.25">
      <c r="A8" s="68"/>
      <c r="B8" s="71"/>
      <c r="C8" s="71"/>
      <c r="D8" s="71"/>
      <c r="E8" s="150"/>
      <c r="F8" s="67" t="s">
        <v>105</v>
      </c>
      <c r="G8" s="67" t="s">
        <v>106</v>
      </c>
      <c r="H8" s="72" t="s">
        <v>107</v>
      </c>
      <c r="I8" s="67" t="s">
        <v>108</v>
      </c>
      <c r="J8" s="150"/>
    </row>
    <row r="9" spans="1:11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>
        <v>7</v>
      </c>
      <c r="H9" s="73">
        <v>8</v>
      </c>
      <c r="I9" s="73">
        <v>9</v>
      </c>
      <c r="J9" s="73">
        <v>10</v>
      </c>
    </row>
    <row r="10" spans="1:11" x14ac:dyDescent="0.25">
      <c r="A10" s="74"/>
      <c r="B10" s="146" t="s">
        <v>109</v>
      </c>
      <c r="C10" s="146"/>
      <c r="D10" s="146"/>
      <c r="E10" s="146"/>
      <c r="F10" s="146"/>
      <c r="G10" s="146"/>
      <c r="H10" s="146"/>
      <c r="I10" s="146"/>
      <c r="J10" s="147"/>
      <c r="K10" s="75"/>
    </row>
    <row r="11" spans="1:11" ht="31.5" customHeight="1" x14ac:dyDescent="0.25">
      <c r="A11" s="155" t="s">
        <v>110</v>
      </c>
      <c r="B11" s="156"/>
      <c r="C11" s="156"/>
      <c r="D11" s="156"/>
      <c r="E11" s="156"/>
      <c r="F11" s="156"/>
      <c r="G11" s="156"/>
      <c r="H11" s="156"/>
      <c r="I11" s="156"/>
      <c r="J11" s="157"/>
      <c r="K11" s="76"/>
    </row>
    <row r="12" spans="1:11" ht="63.75" x14ac:dyDescent="0.25">
      <c r="A12" s="77" t="s">
        <v>2</v>
      </c>
      <c r="B12" s="78" t="s">
        <v>111</v>
      </c>
      <c r="C12" s="79" t="s">
        <v>112</v>
      </c>
      <c r="D12" s="80" t="s">
        <v>113</v>
      </c>
      <c r="E12" s="81">
        <v>5</v>
      </c>
      <c r="F12" s="73">
        <v>5</v>
      </c>
      <c r="G12" s="73">
        <v>5</v>
      </c>
      <c r="H12" s="73">
        <f>F12-G12</f>
        <v>0</v>
      </c>
      <c r="I12" s="73">
        <f>G12/F12*100</f>
        <v>100</v>
      </c>
      <c r="J12" s="73"/>
    </row>
    <row r="13" spans="1:11" ht="166.5" x14ac:dyDescent="0.25">
      <c r="A13" s="77" t="s">
        <v>15</v>
      </c>
      <c r="B13" s="78" t="s">
        <v>114</v>
      </c>
      <c r="C13" s="79" t="s">
        <v>16</v>
      </c>
      <c r="D13" s="80" t="s">
        <v>113</v>
      </c>
      <c r="E13" s="81">
        <v>3</v>
      </c>
      <c r="F13" s="73">
        <v>0</v>
      </c>
      <c r="G13" s="73">
        <v>0</v>
      </c>
      <c r="H13" s="73">
        <f>F13-G13</f>
        <v>0</v>
      </c>
      <c r="I13" s="73">
        <v>0</v>
      </c>
      <c r="J13" s="82"/>
    </row>
    <row r="14" spans="1:11" ht="33" customHeight="1" x14ac:dyDescent="0.25">
      <c r="A14" s="155" t="s">
        <v>115</v>
      </c>
      <c r="B14" s="156"/>
      <c r="C14" s="156"/>
      <c r="D14" s="156"/>
      <c r="E14" s="156"/>
      <c r="F14" s="156"/>
      <c r="G14" s="156"/>
      <c r="H14" s="156"/>
      <c r="I14" s="156"/>
      <c r="J14" s="157"/>
      <c r="K14" s="83"/>
    </row>
    <row r="15" spans="1:11" ht="51.75" x14ac:dyDescent="0.25">
      <c r="A15" s="84" t="s">
        <v>6</v>
      </c>
      <c r="B15" s="78" t="s">
        <v>116</v>
      </c>
      <c r="C15" s="79" t="s">
        <v>117</v>
      </c>
      <c r="D15" s="82" t="s">
        <v>118</v>
      </c>
      <c r="E15" s="82">
        <v>185</v>
      </c>
      <c r="F15" s="82">
        <v>208</v>
      </c>
      <c r="G15" s="82">
        <v>203</v>
      </c>
      <c r="H15" s="67">
        <f>F15-G15</f>
        <v>5</v>
      </c>
      <c r="I15" s="85">
        <f>G15/F15*100</f>
        <v>97.59615384615384</v>
      </c>
      <c r="J15" s="67"/>
    </row>
    <row r="16" spans="1:11" ht="102.75" x14ac:dyDescent="0.25">
      <c r="A16" s="84" t="s">
        <v>7</v>
      </c>
      <c r="B16" s="78" t="s">
        <v>119</v>
      </c>
      <c r="C16" s="79" t="s">
        <v>120</v>
      </c>
      <c r="D16" s="82" t="s">
        <v>121</v>
      </c>
      <c r="E16" s="82">
        <v>100</v>
      </c>
      <c r="F16" s="82">
        <v>100</v>
      </c>
      <c r="G16" s="82">
        <v>100</v>
      </c>
      <c r="H16" s="82">
        <f>F16-G16</f>
        <v>0</v>
      </c>
      <c r="I16" s="82">
        <f>G16/F16*100</f>
        <v>100</v>
      </c>
      <c r="J16" s="82"/>
    </row>
    <row r="17" spans="1:11" ht="115.5" x14ac:dyDescent="0.25">
      <c r="A17" s="77" t="s">
        <v>8</v>
      </c>
      <c r="B17" s="78" t="s">
        <v>122</v>
      </c>
      <c r="C17" s="79" t="s">
        <v>120</v>
      </c>
      <c r="D17" s="73" t="s">
        <v>121</v>
      </c>
      <c r="E17" s="104">
        <v>16.600000000000001</v>
      </c>
      <c r="F17" s="73">
        <v>14</v>
      </c>
      <c r="G17" s="73">
        <v>16.600000000000001</v>
      </c>
      <c r="H17" s="73">
        <f>F17-G17</f>
        <v>-2.6000000000000014</v>
      </c>
      <c r="I17" s="86">
        <f>G17/F17*100</f>
        <v>118.57142857142857</v>
      </c>
      <c r="J17" s="82" t="s">
        <v>123</v>
      </c>
    </row>
    <row r="18" spans="1:11" ht="36.75" customHeight="1" x14ac:dyDescent="0.25">
      <c r="A18" s="155" t="s">
        <v>124</v>
      </c>
      <c r="B18" s="156"/>
      <c r="C18" s="156"/>
      <c r="D18" s="156"/>
      <c r="E18" s="156"/>
      <c r="F18" s="156"/>
      <c r="G18" s="156"/>
      <c r="H18" s="156"/>
      <c r="I18" s="156"/>
      <c r="J18" s="157"/>
      <c r="K18" s="76"/>
    </row>
    <row r="19" spans="1:11" ht="51.75" x14ac:dyDescent="0.25">
      <c r="A19" s="77" t="s">
        <v>31</v>
      </c>
      <c r="B19" s="78" t="s">
        <v>125</v>
      </c>
      <c r="C19" s="79" t="s">
        <v>126</v>
      </c>
      <c r="D19" s="73" t="s">
        <v>113</v>
      </c>
      <c r="E19" s="81">
        <v>27</v>
      </c>
      <c r="F19" s="73">
        <v>28</v>
      </c>
      <c r="G19" s="73">
        <v>91</v>
      </c>
      <c r="H19" s="73">
        <f>F19-G19</f>
        <v>-63</v>
      </c>
      <c r="I19" s="87">
        <f>G19/F19*100</f>
        <v>325</v>
      </c>
      <c r="J19" s="82" t="s">
        <v>139</v>
      </c>
    </row>
    <row r="20" spans="1:11" ht="114.75" x14ac:dyDescent="0.25">
      <c r="A20" s="77" t="s">
        <v>35</v>
      </c>
      <c r="B20" s="78" t="s">
        <v>127</v>
      </c>
      <c r="C20" s="79" t="s">
        <v>128</v>
      </c>
      <c r="D20" s="73" t="s">
        <v>121</v>
      </c>
      <c r="E20" s="81">
        <v>12.4</v>
      </c>
      <c r="F20" s="73">
        <v>16.5</v>
      </c>
      <c r="G20" s="73">
        <v>24.7</v>
      </c>
      <c r="H20" s="73">
        <f>F20-G20</f>
        <v>-8.1999999999999993</v>
      </c>
      <c r="I20" s="87">
        <f>G20/F20*100</f>
        <v>149.69696969696969</v>
      </c>
      <c r="J20" s="82" t="s">
        <v>137</v>
      </c>
    </row>
    <row r="21" spans="1:11" x14ac:dyDescent="0.25">
      <c r="A21" s="158" t="s">
        <v>129</v>
      </c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1" ht="41.25" customHeight="1" x14ac:dyDescent="0.25">
      <c r="A22" s="159" t="s">
        <v>1</v>
      </c>
      <c r="B22" s="160"/>
      <c r="C22" s="160"/>
      <c r="D22" s="160"/>
      <c r="E22" s="160"/>
      <c r="F22" s="160"/>
      <c r="G22" s="160"/>
      <c r="H22" s="160"/>
      <c r="I22" s="160"/>
      <c r="J22" s="161"/>
      <c r="K22" s="76"/>
    </row>
    <row r="23" spans="1:11" ht="102" x14ac:dyDescent="0.25">
      <c r="A23" s="88">
        <v>1</v>
      </c>
      <c r="B23" s="78" t="s">
        <v>130</v>
      </c>
      <c r="C23" s="79" t="s">
        <v>16</v>
      </c>
      <c r="D23" s="82" t="s">
        <v>121</v>
      </c>
      <c r="E23" s="89">
        <v>52</v>
      </c>
      <c r="F23" s="82">
        <v>45</v>
      </c>
      <c r="G23" s="82">
        <v>52</v>
      </c>
      <c r="H23" s="82">
        <f>F23-G23</f>
        <v>-7</v>
      </c>
      <c r="I23" s="89">
        <f>G23/F23*100</f>
        <v>115.55555555555554</v>
      </c>
      <c r="J23" s="90" t="s">
        <v>138</v>
      </c>
    </row>
    <row r="24" spans="1:11" ht="138" customHeight="1" x14ac:dyDescent="0.25">
      <c r="A24" s="91">
        <v>2</v>
      </c>
      <c r="B24" s="78" t="s">
        <v>131</v>
      </c>
      <c r="C24" s="78" t="s">
        <v>112</v>
      </c>
      <c r="D24" s="92" t="s">
        <v>121</v>
      </c>
      <c r="E24" s="93">
        <v>36</v>
      </c>
      <c r="F24" s="93">
        <v>30</v>
      </c>
      <c r="G24" s="93">
        <v>38</v>
      </c>
      <c r="H24" s="94">
        <f>F24-G24</f>
        <v>-8</v>
      </c>
      <c r="I24" s="105">
        <f>G24/F24*100</f>
        <v>126.66666666666666</v>
      </c>
      <c r="J24" s="93" t="s">
        <v>132</v>
      </c>
    </row>
    <row r="25" spans="1:11" ht="51.75" customHeight="1" x14ac:dyDescent="0.25">
      <c r="A25" s="162" t="s">
        <v>133</v>
      </c>
      <c r="B25" s="162"/>
      <c r="C25" s="162" t="s">
        <v>134</v>
      </c>
      <c r="D25" s="162"/>
      <c r="E25" s="162"/>
      <c r="F25" s="162"/>
      <c r="G25" s="162"/>
      <c r="H25" s="163" t="s">
        <v>135</v>
      </c>
      <c r="I25" s="163"/>
      <c r="J25" s="163"/>
      <c r="K25" s="163"/>
    </row>
    <row r="26" spans="1:11" x14ac:dyDescent="0.25">
      <c r="A26" s="95"/>
      <c r="B26" s="95"/>
      <c r="C26" s="95"/>
      <c r="D26" s="95"/>
      <c r="E26" s="95"/>
      <c r="F26" s="95"/>
      <c r="G26" s="95"/>
      <c r="H26" s="96"/>
      <c r="I26" s="96"/>
      <c r="J26" s="96"/>
      <c r="K26" s="96"/>
    </row>
    <row r="27" spans="1:11" ht="41.25" customHeight="1" x14ac:dyDescent="0.25">
      <c r="A27" s="83"/>
      <c r="B27" s="97" t="s">
        <v>22</v>
      </c>
      <c r="C27" s="98" t="s">
        <v>73</v>
      </c>
      <c r="D27" s="98"/>
      <c r="E27" s="99"/>
      <c r="F27" s="129" t="s">
        <v>79</v>
      </c>
      <c r="G27" s="129"/>
      <c r="H27" s="129"/>
      <c r="I27" s="2" t="s">
        <v>81</v>
      </c>
      <c r="J27" s="2" t="s">
        <v>83</v>
      </c>
      <c r="K27" s="83"/>
    </row>
    <row r="28" spans="1:11" x14ac:dyDescent="0.25">
      <c r="B28" s="164" t="s">
        <v>27</v>
      </c>
      <c r="C28" s="98"/>
      <c r="D28" s="98"/>
      <c r="E28" s="99"/>
      <c r="F28" s="130" t="s">
        <v>80</v>
      </c>
      <c r="G28" s="130"/>
      <c r="H28" s="130"/>
      <c r="I28" s="59" t="s">
        <v>82</v>
      </c>
      <c r="J28" s="59" t="s">
        <v>84</v>
      </c>
    </row>
    <row r="29" spans="1:11" x14ac:dyDescent="0.25">
      <c r="B29" s="164"/>
      <c r="C29" s="98" t="s">
        <v>74</v>
      </c>
      <c r="D29" s="98"/>
      <c r="E29" s="99"/>
      <c r="F29" s="131" t="s">
        <v>79</v>
      </c>
      <c r="G29" s="131"/>
      <c r="H29" s="131"/>
      <c r="I29" s="49" t="s">
        <v>81</v>
      </c>
      <c r="J29" s="49" t="s">
        <v>83</v>
      </c>
    </row>
    <row r="30" spans="1:11" x14ac:dyDescent="0.25">
      <c r="B30" s="100"/>
      <c r="C30" s="98"/>
      <c r="D30" s="98"/>
      <c r="E30" s="99"/>
      <c r="F30" s="145" t="s">
        <v>80</v>
      </c>
      <c r="G30" s="145"/>
      <c r="H30" s="145"/>
      <c r="I30" s="60" t="s">
        <v>82</v>
      </c>
      <c r="J30" s="60" t="s">
        <v>84</v>
      </c>
    </row>
    <row r="31" spans="1:11" x14ac:dyDescent="0.25">
      <c r="B31" s="101" t="s">
        <v>26</v>
      </c>
      <c r="C31" s="98" t="s">
        <v>75</v>
      </c>
      <c r="D31" s="98"/>
      <c r="E31" s="99"/>
      <c r="F31" s="131" t="s">
        <v>79</v>
      </c>
      <c r="G31" s="131"/>
      <c r="H31" s="131"/>
      <c r="I31" s="49" t="s">
        <v>81</v>
      </c>
      <c r="J31" s="49" t="s">
        <v>83</v>
      </c>
    </row>
    <row r="32" spans="1:11" x14ac:dyDescent="0.25">
      <c r="B32" s="101"/>
      <c r="C32" s="98"/>
      <c r="D32" s="98"/>
      <c r="E32" s="99"/>
      <c r="F32" s="130" t="s">
        <v>80</v>
      </c>
      <c r="G32" s="130"/>
      <c r="H32" s="130"/>
      <c r="I32" s="59" t="s">
        <v>82</v>
      </c>
      <c r="J32" s="59" t="s">
        <v>84</v>
      </c>
    </row>
    <row r="33" spans="2:10" ht="33.75" customHeight="1" x14ac:dyDescent="0.25">
      <c r="B33" s="102" t="s">
        <v>54</v>
      </c>
      <c r="C33" s="98" t="s">
        <v>76</v>
      </c>
      <c r="D33" s="98"/>
      <c r="E33" s="99"/>
      <c r="F33" s="131" t="s">
        <v>79</v>
      </c>
      <c r="G33" s="131"/>
      <c r="H33" s="131"/>
      <c r="I33" s="49" t="s">
        <v>81</v>
      </c>
      <c r="J33" s="49" t="s">
        <v>83</v>
      </c>
    </row>
    <row r="34" spans="2:10" x14ac:dyDescent="0.25">
      <c r="B34" s="102"/>
      <c r="C34" s="98"/>
      <c r="D34" s="98"/>
      <c r="E34" s="99"/>
      <c r="F34" s="145" t="s">
        <v>80</v>
      </c>
      <c r="G34" s="145"/>
      <c r="H34" s="145"/>
      <c r="I34" s="60" t="s">
        <v>82</v>
      </c>
      <c r="J34" s="60" t="s">
        <v>84</v>
      </c>
    </row>
    <row r="35" spans="2:10" ht="31.5" customHeight="1" x14ac:dyDescent="0.25">
      <c r="B35" s="103" t="s">
        <v>70</v>
      </c>
      <c r="C35" s="98" t="s">
        <v>77</v>
      </c>
      <c r="D35" s="98"/>
      <c r="E35" s="99"/>
      <c r="F35" s="131" t="s">
        <v>79</v>
      </c>
      <c r="G35" s="131"/>
      <c r="H35" s="131"/>
      <c r="I35" s="49" t="s">
        <v>81</v>
      </c>
      <c r="J35" s="49" t="s">
        <v>83</v>
      </c>
    </row>
    <row r="36" spans="2:10" x14ac:dyDescent="0.25">
      <c r="B36" s="103"/>
      <c r="C36" s="98"/>
      <c r="D36" s="98"/>
      <c r="E36" s="99"/>
      <c r="F36" s="145" t="s">
        <v>80</v>
      </c>
      <c r="G36" s="145"/>
      <c r="H36" s="145"/>
      <c r="I36" s="60" t="s">
        <v>82</v>
      </c>
      <c r="J36" s="60" t="s">
        <v>84</v>
      </c>
    </row>
    <row r="37" spans="2:10" x14ac:dyDescent="0.25">
      <c r="B37" s="103" t="s">
        <v>72</v>
      </c>
      <c r="C37" s="98" t="s">
        <v>78</v>
      </c>
      <c r="D37" s="98"/>
      <c r="E37" s="99"/>
      <c r="F37" s="131" t="s">
        <v>79</v>
      </c>
      <c r="G37" s="131"/>
      <c r="H37" s="131"/>
      <c r="I37" s="49" t="s">
        <v>81</v>
      </c>
      <c r="J37" s="49" t="s">
        <v>83</v>
      </c>
    </row>
    <row r="38" spans="2:10" x14ac:dyDescent="0.25">
      <c r="E38" s="1"/>
      <c r="F38" s="145" t="s">
        <v>80</v>
      </c>
      <c r="G38" s="145"/>
      <c r="H38" s="145"/>
      <c r="I38" s="60" t="s">
        <v>82</v>
      </c>
      <c r="J38" s="60" t="s">
        <v>84</v>
      </c>
    </row>
  </sheetData>
  <mergeCells count="27">
    <mergeCell ref="F38:H38"/>
    <mergeCell ref="F32:H32"/>
    <mergeCell ref="F33:H33"/>
    <mergeCell ref="F34:H34"/>
    <mergeCell ref="F35:H35"/>
    <mergeCell ref="F36:H36"/>
    <mergeCell ref="F37:H37"/>
    <mergeCell ref="F31:H31"/>
    <mergeCell ref="A11:J11"/>
    <mergeCell ref="A14:J14"/>
    <mergeCell ref="A18:J18"/>
    <mergeCell ref="A21:J21"/>
    <mergeCell ref="A22:J22"/>
    <mergeCell ref="A25:B25"/>
    <mergeCell ref="C25:G25"/>
    <mergeCell ref="H25:K25"/>
    <mergeCell ref="F27:H27"/>
    <mergeCell ref="B28:B29"/>
    <mergeCell ref="F28:H28"/>
    <mergeCell ref="F29:H29"/>
    <mergeCell ref="F30:H30"/>
    <mergeCell ref="B10:J10"/>
    <mergeCell ref="A2:J4"/>
    <mergeCell ref="E6:E8"/>
    <mergeCell ref="F6:G7"/>
    <mergeCell ref="H6:I6"/>
    <mergeCell ref="J6:J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выполнение мероприятий за 2015 </vt:lpstr>
      <vt:lpstr>достижение показателей</vt:lpstr>
      <vt:lpstr>'выполнение мероприятий за 2015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2016-01-14T05:39:44Z</cp:lastPrinted>
  <dcterms:created xsi:type="dcterms:W3CDTF">2013-07-10T04:03:40Z</dcterms:created>
  <dcterms:modified xsi:type="dcterms:W3CDTF">2016-01-14T05:42:00Z</dcterms:modified>
</cp:coreProperties>
</file>