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F95" i="1" l="1"/>
  <c r="E95" i="1"/>
  <c r="G94" i="1"/>
  <c r="G93" i="1"/>
  <c r="G95" i="1" s="1"/>
  <c r="G92" i="1"/>
  <c r="G91" i="1"/>
  <c r="F94" i="1"/>
  <c r="F93" i="1"/>
  <c r="F92" i="1"/>
  <c r="F91" i="1"/>
  <c r="E94" i="1"/>
  <c r="E93" i="1"/>
  <c r="E92" i="1"/>
  <c r="E91" i="1"/>
  <c r="F90" i="1"/>
  <c r="E90" i="1"/>
  <c r="G89" i="1"/>
  <c r="G88" i="1"/>
  <c r="G90" i="1" s="1"/>
  <c r="G87" i="1"/>
  <c r="G86" i="1"/>
  <c r="F89" i="1"/>
  <c r="F88" i="1"/>
  <c r="F87" i="1"/>
  <c r="F86" i="1"/>
  <c r="E89" i="1"/>
  <c r="E88" i="1"/>
  <c r="E87" i="1"/>
  <c r="E86" i="1"/>
  <c r="F85" i="1"/>
  <c r="E85" i="1"/>
  <c r="G84" i="1"/>
  <c r="G83" i="1"/>
  <c r="G85" i="1" s="1"/>
  <c r="G82" i="1"/>
  <c r="G81" i="1"/>
  <c r="F84" i="1"/>
  <c r="F83" i="1"/>
  <c r="F82" i="1"/>
  <c r="F81" i="1"/>
  <c r="E84" i="1"/>
  <c r="E83" i="1"/>
  <c r="E82" i="1"/>
  <c r="E81" i="1"/>
  <c r="G80" i="1"/>
  <c r="F80" i="1"/>
  <c r="G79" i="1"/>
  <c r="G78" i="1"/>
  <c r="G77" i="1"/>
  <c r="G76" i="1"/>
  <c r="H76" i="1" s="1"/>
  <c r="F79" i="1"/>
  <c r="F78" i="1"/>
  <c r="F77" i="1"/>
  <c r="F76" i="1"/>
  <c r="E80" i="1"/>
  <c r="E79" i="1"/>
  <c r="E78" i="1"/>
  <c r="E77" i="1"/>
  <c r="E76" i="1"/>
  <c r="E63" i="1"/>
  <c r="G67" i="1"/>
  <c r="G65" i="1"/>
  <c r="G64" i="1"/>
  <c r="F67" i="1"/>
  <c r="F65" i="1"/>
  <c r="F64" i="1"/>
  <c r="F71" i="1" s="1"/>
  <c r="E67" i="1"/>
  <c r="E65" i="1"/>
  <c r="E64" i="1"/>
  <c r="F61" i="1"/>
  <c r="G62" i="1"/>
  <c r="G60" i="1"/>
  <c r="G59" i="1"/>
  <c r="F63" i="1"/>
  <c r="F62" i="1"/>
  <c r="F60" i="1"/>
  <c r="F59" i="1"/>
  <c r="E62" i="1"/>
  <c r="E61" i="1"/>
  <c r="E60" i="1"/>
  <c r="E59" i="1"/>
  <c r="G51" i="1"/>
  <c r="F51" i="1"/>
  <c r="F50" i="1"/>
  <c r="F52" i="1" s="1"/>
  <c r="G49" i="1"/>
  <c r="G50" i="1"/>
  <c r="G52" i="1" s="1"/>
  <c r="G48" i="1"/>
  <c r="F49" i="1"/>
  <c r="I49" i="1" s="1"/>
  <c r="F48" i="1"/>
  <c r="H48" i="1" s="1"/>
  <c r="E50" i="1"/>
  <c r="E66" i="1" s="1"/>
  <c r="E68" i="1" s="1"/>
  <c r="E49" i="1"/>
  <c r="E48" i="1"/>
  <c r="G41" i="1"/>
  <c r="I41" i="1" s="1"/>
  <c r="G37" i="1"/>
  <c r="G40" i="1"/>
  <c r="H40" i="1" s="1"/>
  <c r="G39" i="1"/>
  <c r="H39" i="1" s="1"/>
  <c r="G38" i="1"/>
  <c r="F41" i="1"/>
  <c r="F40" i="1"/>
  <c r="F39" i="1"/>
  <c r="F38" i="1"/>
  <c r="H38" i="1" s="1"/>
  <c r="F37" i="1"/>
  <c r="E41" i="1"/>
  <c r="E40" i="1"/>
  <c r="E39" i="1"/>
  <c r="E38" i="1"/>
  <c r="E37" i="1"/>
  <c r="G72" i="1"/>
  <c r="G71" i="1"/>
  <c r="E71" i="1"/>
  <c r="I74" i="1"/>
  <c r="I70" i="1"/>
  <c r="I67" i="1"/>
  <c r="I65" i="1"/>
  <c r="I62" i="1"/>
  <c r="I57" i="1"/>
  <c r="I55" i="1"/>
  <c r="I54" i="1"/>
  <c r="H74" i="1"/>
  <c r="H70" i="1"/>
  <c r="H67" i="1"/>
  <c r="H65" i="1"/>
  <c r="H62" i="1"/>
  <c r="H57" i="1"/>
  <c r="H55" i="1"/>
  <c r="H54" i="1"/>
  <c r="H51" i="1"/>
  <c r="H49" i="1"/>
  <c r="H46" i="1"/>
  <c r="H44" i="1"/>
  <c r="H43" i="1"/>
  <c r="I51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17" i="1"/>
  <c r="H31" i="1"/>
  <c r="H2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H41" i="1" l="1"/>
  <c r="G66" i="1"/>
  <c r="G63" i="1"/>
  <c r="F66" i="1"/>
  <c r="E52" i="1"/>
  <c r="I76" i="1"/>
  <c r="I64" i="1"/>
  <c r="H64" i="1"/>
  <c r="I48" i="1"/>
  <c r="I40" i="1"/>
  <c r="I39" i="1"/>
  <c r="D38" i="1"/>
  <c r="H66" i="1" l="1"/>
  <c r="F68" i="1"/>
  <c r="I66" i="1"/>
  <c r="E72" i="1"/>
  <c r="D44" i="1"/>
  <c r="D49" i="1" s="1"/>
  <c r="D47" i="1"/>
  <c r="D52" i="1" s="1"/>
  <c r="I68" i="1" l="1"/>
  <c r="H68" i="1"/>
  <c r="H82" i="1"/>
  <c r="I82" i="1"/>
  <c r="I56" i="1"/>
  <c r="H83" i="1"/>
  <c r="I83" i="1"/>
  <c r="H81" i="1"/>
  <c r="I81" i="1"/>
  <c r="H77" i="1"/>
  <c r="I77" i="1"/>
  <c r="I73" i="1"/>
  <c r="H73" i="1"/>
  <c r="H72" i="1"/>
  <c r="I72" i="1"/>
  <c r="I78" i="1"/>
  <c r="H78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H90" i="1" l="1"/>
  <c r="H88" i="1"/>
  <c r="I88" i="1"/>
  <c r="I93" i="1"/>
  <c r="H93" i="1"/>
  <c r="I63" i="1"/>
  <c r="H63" i="1"/>
  <c r="I61" i="1"/>
  <c r="H61" i="1"/>
  <c r="I60" i="1"/>
  <c r="H60" i="1"/>
  <c r="I59" i="1"/>
  <c r="H59" i="1"/>
  <c r="I89" i="1"/>
  <c r="H89" i="1"/>
  <c r="H94" i="1"/>
  <c r="I94" i="1"/>
  <c r="I92" i="1"/>
  <c r="H92" i="1"/>
  <c r="I87" i="1"/>
  <c r="H87" i="1"/>
  <c r="H80" i="1"/>
  <c r="I80" i="1"/>
  <c r="H86" i="1"/>
  <c r="I86" i="1"/>
  <c r="I85" i="1"/>
  <c r="H85" i="1"/>
  <c r="I79" i="1"/>
  <c r="H79" i="1"/>
  <c r="I90" i="1"/>
  <c r="I95" i="1"/>
  <c r="H95" i="1"/>
  <c r="H84" i="1"/>
  <c r="I84" i="1"/>
  <c r="D27" i="1"/>
  <c r="D32" i="1"/>
  <c r="F33" i="1"/>
  <c r="D29" i="1"/>
  <c r="I91" i="1" l="1"/>
  <c r="H91" i="1"/>
  <c r="D37" i="1"/>
  <c r="D43" i="1" s="1"/>
  <c r="D48" i="1" s="1"/>
  <c r="D54" i="1" s="1"/>
  <c r="D39" i="1"/>
  <c r="D45" i="1" s="1"/>
  <c r="D50" i="1" s="1"/>
  <c r="D61" i="1" l="1"/>
  <c r="D56" i="1"/>
  <c r="D59" i="1"/>
</calcChain>
</file>

<file path=xl/sharedStrings.xml><?xml version="1.0" encoding="utf-8"?>
<sst xmlns="http://schemas.openxmlformats.org/spreadsheetml/2006/main" count="123" uniqueCount="79">
  <si>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</si>
  <si>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</si>
  <si>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</si>
  <si>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</si>
  <si>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</si>
  <si>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</si>
  <si>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</si>
  <si>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</si>
  <si>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</si>
  <si>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</si>
  <si>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</si>
  <si>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</si>
  <si>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</si>
  <si>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</si>
  <si>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</si>
  <si>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</si>
  <si>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</si>
  <si>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</si>
  <si>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</si>
  <si>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</si>
  <si>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</si>
  <si>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</si>
  <si>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</si>
  <si>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</si>
  <si>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</si>
  <si>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</si>
  <si>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</si>
  <si>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</si>
  <si>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</si>
  <si>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</si>
  <si>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</si>
  <si>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</si>
  <si>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</si>
  <si>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</si>
  <si>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</si>
  <si>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</si>
  <si>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</si>
  <si>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</si>
  <si>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</si>
  <si>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</si>
  <si>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</si>
  <si>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Управление по вопросам общественной безопасности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</si>
  <si>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</si>
  <si>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</si>
  <si>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</si>
  <si>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</si>
  <si>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1</t>
  </si>
  <si>
    <t>Финансирование  предусмотрено с 2018 года</t>
  </si>
  <si>
    <t>2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</si>
  <si>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</si>
  <si>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</si>
  <si>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3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</si>
  <si>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</si>
  <si>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</si>
  <si>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t>Задача 2.Монитринг состояниямежнациональных и межконфессиональных отношений</t>
  </si>
  <si>
    <t>4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</si>
  <si>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</si>
  <si>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</si>
  <si>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5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</si>
  <si>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</si>
  <si>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</si>
  <si>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</si>
  <si>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</si>
  <si>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</si>
  <si>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</si>
  <si>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</si>
  <si>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</si>
  <si>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</si>
  <si>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</si>
  <si>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</si>
  <si>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</si>
  <si>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Воспитание толерантности и профилактика экстремизма в детской и молодежной среде</t>
    </r>
  </si>
  <si>
    <t>01 января</t>
  </si>
  <si>
    <t xml:space="preserve">               Дата составления отчета 10 января 2017 года                                                                                                                                                                               </t>
  </si>
  <si>
    <t>В 4 квартале проведен конкурс  на лучший фильм (клип, социальный ролик)</t>
  </si>
  <si>
    <t xml:space="preserve">В 4 квартале проведен конкурс среди ОУ на вявление позитивного опыта диалога культур </t>
  </si>
  <si>
    <t>Опрос проведен. Информация представлена на межведомственной комиссии по экстремизму, размещена на офиц. сайте</t>
  </si>
  <si>
    <t>Мероприятия "День коренных народов мира" и "Лучистый праздник детства" проведены в 3 и 4 квартале</t>
  </si>
  <si>
    <t>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</si>
</sst>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76" zoomScale="85" zoomScaleNormal="85" workbookViewId="0">
      <selection activeCell="F3" sqref="F3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.75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72</v>
      </c>
      <c r="G3" s="11" t="s">
        <v>78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57"/>
      <c r="B5" s="57"/>
      <c r="C5" s="57"/>
      <c r="D5" s="57"/>
    </row>
    <row r="6" spans="1:10" x14ac:dyDescent="0.25">
      <c r="A6" s="56" t="s">
        <v>2</v>
      </c>
      <c r="B6" s="56"/>
      <c r="C6" s="56"/>
      <c r="D6" s="56"/>
    </row>
    <row r="7" spans="1:10" x14ac:dyDescent="0.25">
      <c r="A7" s="58" t="s">
        <v>41</v>
      </c>
      <c r="B7" s="58"/>
      <c r="C7" s="58"/>
      <c r="D7" s="58"/>
    </row>
    <row r="8" spans="1:10" x14ac:dyDescent="0.25">
      <c r="A8" s="56" t="s">
        <v>3</v>
      </c>
      <c r="B8" s="56"/>
      <c r="C8" s="56"/>
      <c r="D8" s="56"/>
    </row>
    <row r="9" spans="1:10" ht="15.75" x14ac:dyDescent="0.25">
      <c r="A9" s="2" t="s">
        <v>4</v>
      </c>
      <c r="G9" s="8"/>
    </row>
    <row r="10" spans="1:10" ht="27.75" customHeight="1" x14ac:dyDescent="0.25">
      <c r="A10" s="63" t="s">
        <v>5</v>
      </c>
      <c r="B10" s="63" t="s">
        <v>42</v>
      </c>
      <c r="C10" s="63" t="s">
        <v>43</v>
      </c>
      <c r="D10" s="64" t="s">
        <v>6</v>
      </c>
      <c r="E10" s="63" t="s">
        <v>7</v>
      </c>
      <c r="F10" s="67" t="s">
        <v>8</v>
      </c>
      <c r="G10" s="68" t="s">
        <v>22</v>
      </c>
      <c r="H10" s="62" t="s">
        <v>9</v>
      </c>
      <c r="I10" s="63"/>
      <c r="J10" s="63" t="s">
        <v>44</v>
      </c>
    </row>
    <row r="11" spans="1:10" ht="35.25" customHeight="1" x14ac:dyDescent="0.25">
      <c r="A11" s="63"/>
      <c r="B11" s="63"/>
      <c r="C11" s="63"/>
      <c r="D11" s="65"/>
      <c r="E11" s="63"/>
      <c r="F11" s="67"/>
      <c r="G11" s="69"/>
      <c r="H11" s="7" t="s">
        <v>10</v>
      </c>
      <c r="I11" s="6" t="s">
        <v>11</v>
      </c>
      <c r="J11" s="63"/>
    </row>
    <row r="12" spans="1:10" ht="31.5" customHeight="1" x14ac:dyDescent="0.25">
      <c r="A12" s="63"/>
      <c r="B12" s="63"/>
      <c r="C12" s="63"/>
      <c r="D12" s="66"/>
      <c r="E12" s="63"/>
      <c r="F12" s="67"/>
      <c r="G12" s="70"/>
      <c r="H12" s="7" t="s">
        <v>69</v>
      </c>
      <c r="I12" s="6" t="s">
        <v>12</v>
      </c>
      <c r="J12" s="63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9" t="s">
        <v>25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4" customHeight="1" x14ac:dyDescent="0.25">
      <c r="A15" s="59" t="s">
        <v>24</v>
      </c>
      <c r="B15" s="59"/>
      <c r="C15" s="59"/>
      <c r="D15" s="59"/>
      <c r="E15" s="59"/>
      <c r="F15" s="59"/>
      <c r="G15" s="59"/>
      <c r="H15" s="59"/>
      <c r="I15" s="59"/>
      <c r="J15" s="59"/>
    </row>
    <row r="16" spans="1:10" x14ac:dyDescent="0.25">
      <c r="A16" s="18"/>
      <c r="B16" s="60" t="s">
        <v>71</v>
      </c>
      <c r="C16" s="60"/>
      <c r="D16" s="60"/>
      <c r="E16" s="60"/>
      <c r="F16" s="60"/>
      <c r="G16" s="60"/>
      <c r="H16" s="60"/>
      <c r="I16" s="60"/>
      <c r="J16" s="60"/>
    </row>
    <row r="17" spans="1:45" ht="24.95" customHeight="1" x14ac:dyDescent="0.25">
      <c r="A17" s="41" t="s">
        <v>46</v>
      </c>
      <c r="B17" s="53" t="s">
        <v>45</v>
      </c>
      <c r="C17" s="54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0" t="s">
        <v>47</v>
      </c>
    </row>
    <row r="18" spans="1:45" ht="24.95" customHeight="1" x14ac:dyDescent="0.25">
      <c r="A18" s="41"/>
      <c r="B18" s="53"/>
      <c r="C18" s="54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0"/>
    </row>
    <row r="19" spans="1:45" ht="24.95" customHeight="1" x14ac:dyDescent="0.25">
      <c r="A19" s="41"/>
      <c r="B19" s="53"/>
      <c r="C19" s="54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0"/>
    </row>
    <row r="20" spans="1:45" ht="24.95" customHeight="1" x14ac:dyDescent="0.25">
      <c r="A20" s="41"/>
      <c r="B20" s="53"/>
      <c r="C20" s="54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0"/>
    </row>
    <row r="21" spans="1:45" ht="39.75" customHeight="1" x14ac:dyDescent="0.25">
      <c r="A21" s="41"/>
      <c r="B21" s="53"/>
      <c r="C21" s="54"/>
      <c r="D21" s="22" t="s">
        <v>53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0"/>
    </row>
    <row r="22" spans="1:45" ht="24.95" customHeight="1" x14ac:dyDescent="0.25">
      <c r="A22" s="41" t="s">
        <v>48</v>
      </c>
      <c r="B22" s="53" t="s">
        <v>49</v>
      </c>
      <c r="C22" s="54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0" t="s">
        <v>50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1"/>
      <c r="B23" s="53"/>
      <c r="C23" s="54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0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1"/>
      <c r="B24" s="53"/>
      <c r="C24" s="54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1"/>
      <c r="B25" s="53"/>
      <c r="C25" s="54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0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1"/>
      <c r="B26" s="53"/>
      <c r="C26" s="54"/>
      <c r="D26" s="22" t="s">
        <v>53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1" t="s">
        <v>51</v>
      </c>
      <c r="B27" s="53" t="s">
        <v>52</v>
      </c>
      <c r="C27" s="54" t="s">
        <v>68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0" t="s">
        <v>74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1"/>
      <c r="B28" s="53"/>
      <c r="C28" s="54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0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1"/>
      <c r="B29" s="53"/>
      <c r="C29" s="54"/>
      <c r="D29" s="23" t="str">
        <f t="shared" ref="D29" si="4">D24</f>
        <v>местный бюджет</v>
      </c>
      <c r="E29" s="29">
        <v>30</v>
      </c>
      <c r="F29" s="29">
        <v>30</v>
      </c>
      <c r="G29" s="29">
        <v>30</v>
      </c>
      <c r="H29" s="29">
        <f>G29-F29</f>
        <v>0</v>
      </c>
      <c r="I29" s="29">
        <f t="shared" si="1"/>
        <v>100</v>
      </c>
      <c r="J29" s="40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1"/>
      <c r="B30" s="53"/>
      <c r="C30" s="54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1"/>
      <c r="B31" s="53"/>
      <c r="C31" s="54"/>
      <c r="D31" s="22" t="s">
        <v>53</v>
      </c>
      <c r="E31" s="29">
        <v>30</v>
      </c>
      <c r="F31" s="29">
        <v>30</v>
      </c>
      <c r="G31" s="29">
        <v>30</v>
      </c>
      <c r="H31" s="29">
        <f>G31-F31</f>
        <v>0</v>
      </c>
      <c r="I31" s="29">
        <f>G31/F31*100</f>
        <v>100</v>
      </c>
      <c r="J31" s="4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1"/>
      <c r="B32" s="53"/>
      <c r="C32" s="54" t="s">
        <v>26</v>
      </c>
      <c r="D32" s="28" t="str">
        <f t="shared" ref="D32:G32" si="5">D22</f>
        <v>Федеральный бюджет</v>
      </c>
      <c r="E32" s="30">
        <f t="shared" si="5"/>
        <v>0</v>
      </c>
      <c r="F32" s="30">
        <f t="shared" si="5"/>
        <v>0</v>
      </c>
      <c r="G32" s="30">
        <f t="shared" si="5"/>
        <v>0</v>
      </c>
      <c r="H32" s="29">
        <f t="shared" si="0"/>
        <v>0</v>
      </c>
      <c r="I32" s="29" t="e">
        <f t="shared" si="1"/>
        <v>#DIV/0!</v>
      </c>
      <c r="J32" s="40" t="s">
        <v>75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1"/>
      <c r="B33" s="53"/>
      <c r="C33" s="54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0"/>
    </row>
    <row r="34" spans="1:10" ht="30.75" customHeight="1" x14ac:dyDescent="0.25">
      <c r="A34" s="41"/>
      <c r="B34" s="53"/>
      <c r="C34" s="54"/>
      <c r="D34" s="28" t="str">
        <f>D24</f>
        <v>местный бюджет</v>
      </c>
      <c r="E34" s="30">
        <v>30</v>
      </c>
      <c r="F34" s="30">
        <v>30</v>
      </c>
      <c r="G34" s="30">
        <v>30</v>
      </c>
      <c r="H34" s="29">
        <f t="shared" si="0"/>
        <v>0</v>
      </c>
      <c r="I34" s="29">
        <f t="shared" si="1"/>
        <v>100</v>
      </c>
      <c r="J34" s="40"/>
    </row>
    <row r="35" spans="1:10" ht="30.75" customHeight="1" x14ac:dyDescent="0.25">
      <c r="A35" s="41"/>
      <c r="B35" s="53"/>
      <c r="C35" s="54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0"/>
    </row>
    <row r="36" spans="1:10" ht="27.75" customHeight="1" x14ac:dyDescent="0.25">
      <c r="A36" s="41"/>
      <c r="B36" s="53"/>
      <c r="C36" s="54"/>
      <c r="D36" s="22" t="s">
        <v>53</v>
      </c>
      <c r="E36" s="30">
        <v>30</v>
      </c>
      <c r="F36" s="30">
        <v>30</v>
      </c>
      <c r="G36" s="30">
        <v>30</v>
      </c>
      <c r="H36" s="29">
        <f t="shared" si="0"/>
        <v>0</v>
      </c>
      <c r="I36" s="29">
        <f t="shared" si="1"/>
        <v>100</v>
      </c>
      <c r="J36" s="40"/>
    </row>
    <row r="37" spans="1:10" ht="23.25" customHeight="1" x14ac:dyDescent="0.25">
      <c r="A37" s="61" t="s">
        <v>13</v>
      </c>
      <c r="B37" s="61"/>
      <c r="C37" s="61"/>
      <c r="D37" s="34" t="str">
        <f t="shared" ref="D37" si="6">D27</f>
        <v>Федеральный бюджет</v>
      </c>
      <c r="E37" s="35">
        <f t="shared" ref="E37:G40" si="7">E17+E22+E27+E32</f>
        <v>0</v>
      </c>
      <c r="F37" s="35">
        <f t="shared" si="7"/>
        <v>0</v>
      </c>
      <c r="G37" s="35">
        <f t="shared" si="7"/>
        <v>0</v>
      </c>
      <c r="H37" s="31">
        <f t="shared" si="0"/>
        <v>0</v>
      </c>
      <c r="I37" s="31" t="e">
        <f t="shared" si="1"/>
        <v>#DIV/0!</v>
      </c>
      <c r="J37" s="40"/>
    </row>
    <row r="38" spans="1:10" ht="24.95" customHeight="1" x14ac:dyDescent="0.25">
      <c r="A38" s="61"/>
      <c r="B38" s="61"/>
      <c r="C38" s="61"/>
      <c r="D38" s="34" t="str">
        <f>D28</f>
        <v>бюджет автономного округа</v>
      </c>
      <c r="E38" s="35">
        <f t="shared" si="7"/>
        <v>0</v>
      </c>
      <c r="F38" s="35">
        <f t="shared" si="7"/>
        <v>0</v>
      </c>
      <c r="G38" s="35">
        <f t="shared" si="7"/>
        <v>0</v>
      </c>
      <c r="H38" s="31">
        <f t="shared" si="0"/>
        <v>0</v>
      </c>
      <c r="I38" s="31" t="e">
        <f t="shared" si="1"/>
        <v>#DIV/0!</v>
      </c>
      <c r="J38" s="40"/>
    </row>
    <row r="39" spans="1:10" ht="24.95" customHeight="1" x14ac:dyDescent="0.25">
      <c r="A39" s="61"/>
      <c r="B39" s="61"/>
      <c r="C39" s="61"/>
      <c r="D39" s="34" t="str">
        <f>D29</f>
        <v>местный бюджет</v>
      </c>
      <c r="E39" s="35">
        <f t="shared" si="7"/>
        <v>60</v>
      </c>
      <c r="F39" s="35">
        <f t="shared" si="7"/>
        <v>60</v>
      </c>
      <c r="G39" s="35">
        <f t="shared" si="7"/>
        <v>60</v>
      </c>
      <c r="H39" s="31">
        <f>G39-F39</f>
        <v>0</v>
      </c>
      <c r="I39" s="31">
        <f t="shared" si="1"/>
        <v>100</v>
      </c>
      <c r="J39" s="40"/>
    </row>
    <row r="40" spans="1:10" ht="24.95" customHeight="1" x14ac:dyDescent="0.25">
      <c r="A40" s="61"/>
      <c r="B40" s="61"/>
      <c r="C40" s="61"/>
      <c r="D40" s="34" t="s">
        <v>17</v>
      </c>
      <c r="E40" s="35">
        <f t="shared" si="7"/>
        <v>0</v>
      </c>
      <c r="F40" s="35">
        <f t="shared" si="7"/>
        <v>0</v>
      </c>
      <c r="G40" s="35">
        <f t="shared" si="7"/>
        <v>0</v>
      </c>
      <c r="H40" s="31">
        <f t="shared" si="0"/>
        <v>0</v>
      </c>
      <c r="I40" s="31" t="e">
        <f t="shared" si="1"/>
        <v>#DIV/0!</v>
      </c>
      <c r="J40" s="40"/>
    </row>
    <row r="41" spans="1:10" ht="31.5" customHeight="1" x14ac:dyDescent="0.25">
      <c r="A41" s="61"/>
      <c r="B41" s="61"/>
      <c r="C41" s="61"/>
      <c r="D41" s="36" t="s">
        <v>53</v>
      </c>
      <c r="E41" s="35">
        <f>SUM(E37:E40)</f>
        <v>60</v>
      </c>
      <c r="F41" s="35">
        <f>SUM(F37:F40)</f>
        <v>60</v>
      </c>
      <c r="G41" s="35">
        <f>SUM(G37:G40)</f>
        <v>60</v>
      </c>
      <c r="H41" s="31">
        <f>G41-F41</f>
        <v>0</v>
      </c>
      <c r="I41" s="31">
        <f t="shared" si="1"/>
        <v>100</v>
      </c>
      <c r="J41" s="40"/>
    </row>
    <row r="42" spans="1:10" ht="33.75" customHeight="1" x14ac:dyDescent="0.25">
      <c r="A42" s="27"/>
      <c r="B42" s="41" t="s">
        <v>54</v>
      </c>
      <c r="C42" s="41"/>
      <c r="D42" s="41"/>
      <c r="E42" s="41"/>
      <c r="F42" s="41"/>
      <c r="G42" s="41"/>
      <c r="H42" s="41"/>
      <c r="I42" s="41"/>
      <c r="J42" s="41"/>
    </row>
    <row r="43" spans="1:10" ht="23.25" customHeight="1" x14ac:dyDescent="0.25">
      <c r="A43" s="41" t="s">
        <v>55</v>
      </c>
      <c r="B43" s="41" t="s">
        <v>67</v>
      </c>
      <c r="C43" s="41" t="s">
        <v>56</v>
      </c>
      <c r="D43" s="22" t="str">
        <f t="shared" ref="D43:D45" si="8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9">G43-F43</f>
        <v>0</v>
      </c>
      <c r="I43" s="29" t="e">
        <f t="shared" si="1"/>
        <v>#DIV/0!</v>
      </c>
      <c r="J43" s="45" t="s">
        <v>76</v>
      </c>
    </row>
    <row r="44" spans="1:10" ht="24.95" customHeight="1" x14ac:dyDescent="0.25">
      <c r="A44" s="41"/>
      <c r="B44" s="41"/>
      <c r="C44" s="41"/>
      <c r="D44" s="22" t="str">
        <f t="shared" si="8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9"/>
        <v>0</v>
      </c>
      <c r="I44" s="29" t="e">
        <f t="shared" si="1"/>
        <v>#DIV/0!</v>
      </c>
      <c r="J44" s="45"/>
    </row>
    <row r="45" spans="1:10" ht="24.95" customHeight="1" x14ac:dyDescent="0.25">
      <c r="A45" s="41"/>
      <c r="B45" s="41"/>
      <c r="C45" s="41"/>
      <c r="D45" s="22" t="str">
        <f t="shared" si="8"/>
        <v>местный бюджет</v>
      </c>
      <c r="E45" s="29">
        <v>59.8</v>
      </c>
      <c r="F45" s="29">
        <v>59.8</v>
      </c>
      <c r="G45" s="29">
        <v>59.8</v>
      </c>
      <c r="H45" s="29">
        <v>0</v>
      </c>
      <c r="I45" s="29">
        <v>100</v>
      </c>
      <c r="J45" s="45"/>
    </row>
    <row r="46" spans="1:10" ht="24.95" customHeight="1" x14ac:dyDescent="0.25">
      <c r="A46" s="41"/>
      <c r="B46" s="41"/>
      <c r="C46" s="41"/>
      <c r="D46" s="22" t="s">
        <v>17</v>
      </c>
      <c r="E46" s="29">
        <v>0</v>
      </c>
      <c r="F46" s="29">
        <v>0</v>
      </c>
      <c r="G46" s="29">
        <v>0</v>
      </c>
      <c r="H46" s="29">
        <f t="shared" si="9"/>
        <v>0</v>
      </c>
      <c r="I46" s="29" t="e">
        <f t="shared" si="1"/>
        <v>#DIV/0!</v>
      </c>
      <c r="J46" s="45"/>
    </row>
    <row r="47" spans="1:10" ht="29.25" customHeight="1" x14ac:dyDescent="0.25">
      <c r="A47" s="41"/>
      <c r="B47" s="41"/>
      <c r="C47" s="41"/>
      <c r="D47" s="22" t="str">
        <f>D41</f>
        <v>всего</v>
      </c>
      <c r="E47" s="29">
        <v>59.8</v>
      </c>
      <c r="F47" s="29">
        <v>59.8</v>
      </c>
      <c r="G47" s="29">
        <v>59.8</v>
      </c>
      <c r="H47" s="29">
        <v>0</v>
      </c>
      <c r="I47" s="29">
        <v>100</v>
      </c>
      <c r="J47" s="45"/>
    </row>
    <row r="48" spans="1:10" ht="29.25" customHeight="1" x14ac:dyDescent="0.25">
      <c r="A48" s="73" t="s">
        <v>28</v>
      </c>
      <c r="B48" s="74"/>
      <c r="C48" s="75"/>
      <c r="D48" s="36" t="str">
        <f t="shared" ref="D48:G50" si="10">D43</f>
        <v>Федеральный бюджет</v>
      </c>
      <c r="E48" s="31">
        <f t="shared" si="10"/>
        <v>0</v>
      </c>
      <c r="F48" s="31">
        <f t="shared" si="10"/>
        <v>0</v>
      </c>
      <c r="G48" s="31">
        <f t="shared" si="10"/>
        <v>0</v>
      </c>
      <c r="H48" s="31">
        <f t="shared" si="9"/>
        <v>0</v>
      </c>
      <c r="I48" s="31" t="e">
        <f t="shared" si="1"/>
        <v>#DIV/0!</v>
      </c>
      <c r="J48" s="46"/>
    </row>
    <row r="49" spans="1:10" ht="24.95" customHeight="1" x14ac:dyDescent="0.25">
      <c r="A49" s="76"/>
      <c r="B49" s="77"/>
      <c r="C49" s="78"/>
      <c r="D49" s="36" t="str">
        <f t="shared" si="10"/>
        <v>бюджет автономного округа</v>
      </c>
      <c r="E49" s="31">
        <f t="shared" si="10"/>
        <v>0</v>
      </c>
      <c r="F49" s="31">
        <f t="shared" si="10"/>
        <v>0</v>
      </c>
      <c r="G49" s="31">
        <f t="shared" si="10"/>
        <v>0</v>
      </c>
      <c r="H49" s="31">
        <f t="shared" si="9"/>
        <v>0</v>
      </c>
      <c r="I49" s="31" t="e">
        <f t="shared" si="1"/>
        <v>#DIV/0!</v>
      </c>
      <c r="J49" s="47"/>
    </row>
    <row r="50" spans="1:10" ht="24.95" customHeight="1" x14ac:dyDescent="0.25">
      <c r="A50" s="76"/>
      <c r="B50" s="77"/>
      <c r="C50" s="78"/>
      <c r="D50" s="36" t="str">
        <f t="shared" si="10"/>
        <v>местный бюджет</v>
      </c>
      <c r="E50" s="31">
        <f t="shared" si="10"/>
        <v>59.8</v>
      </c>
      <c r="F50" s="31">
        <f t="shared" si="10"/>
        <v>59.8</v>
      </c>
      <c r="G50" s="31">
        <f t="shared" si="10"/>
        <v>59.8</v>
      </c>
      <c r="H50" s="31">
        <v>0</v>
      </c>
      <c r="I50" s="31">
        <v>100</v>
      </c>
      <c r="J50" s="47"/>
    </row>
    <row r="51" spans="1:10" ht="24.95" customHeight="1" x14ac:dyDescent="0.25">
      <c r="A51" s="76"/>
      <c r="B51" s="77"/>
      <c r="C51" s="78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9"/>
        <v>0</v>
      </c>
      <c r="I51" s="31" t="e">
        <f t="shared" si="1"/>
        <v>#DIV/0!</v>
      </c>
      <c r="J51" s="47"/>
    </row>
    <row r="52" spans="1:10" ht="24.95" customHeight="1" x14ac:dyDescent="0.25">
      <c r="A52" s="79"/>
      <c r="B52" s="80"/>
      <c r="C52" s="81"/>
      <c r="D52" s="36" t="str">
        <f>D47</f>
        <v>всего</v>
      </c>
      <c r="E52" s="31">
        <f>SUM(E48:E51)</f>
        <v>59.8</v>
      </c>
      <c r="F52" s="31">
        <f>SUM(F48:F51)</f>
        <v>59.8</v>
      </c>
      <c r="G52" s="31">
        <f>SUM(G48:G51)</f>
        <v>59.8</v>
      </c>
      <c r="H52" s="31">
        <v>0</v>
      </c>
      <c r="I52" s="31">
        <v>100</v>
      </c>
      <c r="J52" s="48"/>
    </row>
    <row r="53" spans="1:10" ht="33" customHeight="1" x14ac:dyDescent="0.25">
      <c r="A53" s="42" t="s">
        <v>57</v>
      </c>
      <c r="B53" s="43"/>
      <c r="C53" s="43"/>
      <c r="D53" s="43"/>
      <c r="E53" s="43"/>
      <c r="F53" s="43"/>
      <c r="G53" s="43"/>
      <c r="H53" s="43"/>
      <c r="I53" s="43"/>
      <c r="J53" s="44"/>
    </row>
    <row r="54" spans="1:10" ht="28.5" customHeight="1" x14ac:dyDescent="0.25">
      <c r="A54" s="82" t="s">
        <v>58</v>
      </c>
      <c r="B54" s="82" t="s">
        <v>59</v>
      </c>
      <c r="C54" s="82" t="s">
        <v>30</v>
      </c>
      <c r="D54" s="22" t="str">
        <f t="shared" ref="D54:D55" si="11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9"/>
        <v>0</v>
      </c>
      <c r="I54" s="29" t="e">
        <f t="shared" si="1"/>
        <v>#DIV/0!</v>
      </c>
      <c r="J54" s="46" t="s">
        <v>77</v>
      </c>
    </row>
    <row r="55" spans="1:10" ht="31.5" customHeight="1" x14ac:dyDescent="0.25">
      <c r="A55" s="83"/>
      <c r="B55" s="83"/>
      <c r="C55" s="83"/>
      <c r="D55" s="22" t="str">
        <f t="shared" si="11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9"/>
        <v>0</v>
      </c>
      <c r="I55" s="29" t="e">
        <f t="shared" si="1"/>
        <v>#DIV/0!</v>
      </c>
      <c r="J55" s="47"/>
    </row>
    <row r="56" spans="1:10" ht="33.75" customHeight="1" x14ac:dyDescent="0.25">
      <c r="A56" s="83"/>
      <c r="B56" s="83"/>
      <c r="C56" s="83"/>
      <c r="D56" s="22" t="str">
        <f>D50</f>
        <v>местный бюджет</v>
      </c>
      <c r="E56" s="29">
        <v>30</v>
      </c>
      <c r="F56" s="29">
        <v>30</v>
      </c>
      <c r="G56" s="29">
        <v>30</v>
      </c>
      <c r="H56" s="29">
        <v>0</v>
      </c>
      <c r="I56" s="29">
        <f t="shared" si="1"/>
        <v>100</v>
      </c>
      <c r="J56" s="47"/>
    </row>
    <row r="57" spans="1:10" ht="33.75" customHeight="1" x14ac:dyDescent="0.25">
      <c r="A57" s="83"/>
      <c r="B57" s="83"/>
      <c r="C57" s="83"/>
      <c r="D57" s="22" t="s">
        <v>17</v>
      </c>
      <c r="E57" s="29">
        <v>0</v>
      </c>
      <c r="F57" s="29">
        <v>0</v>
      </c>
      <c r="G57" s="29">
        <v>0</v>
      </c>
      <c r="H57" s="29">
        <f t="shared" si="9"/>
        <v>0</v>
      </c>
      <c r="I57" s="29" t="e">
        <f t="shared" si="1"/>
        <v>#DIV/0!</v>
      </c>
      <c r="J57" s="47"/>
    </row>
    <row r="58" spans="1:10" ht="21.75" customHeight="1" x14ac:dyDescent="0.25">
      <c r="A58" s="84"/>
      <c r="B58" s="84"/>
      <c r="C58" s="84"/>
      <c r="D58" s="22" t="str">
        <f>D52</f>
        <v>всего</v>
      </c>
      <c r="E58" s="29">
        <v>30</v>
      </c>
      <c r="F58" s="29">
        <v>30</v>
      </c>
      <c r="G58" s="29">
        <v>30</v>
      </c>
      <c r="H58" s="29">
        <v>0</v>
      </c>
      <c r="I58" s="29">
        <v>100</v>
      </c>
      <c r="J58" s="48"/>
    </row>
    <row r="59" spans="1:10" ht="24.95" customHeight="1" x14ac:dyDescent="0.25">
      <c r="A59" s="73" t="s">
        <v>29</v>
      </c>
      <c r="B59" s="74"/>
      <c r="C59" s="75"/>
      <c r="D59" s="36" t="str">
        <f t="shared" ref="D59:D60" si="12">D48</f>
        <v>Федеральный бюджет</v>
      </c>
      <c r="E59" s="31">
        <f t="shared" ref="E59:G62" si="13">E54</f>
        <v>0</v>
      </c>
      <c r="F59" s="31">
        <f t="shared" si="13"/>
        <v>0</v>
      </c>
      <c r="G59" s="31">
        <f t="shared" si="13"/>
        <v>0</v>
      </c>
      <c r="H59" s="31">
        <f t="shared" si="9"/>
        <v>0</v>
      </c>
      <c r="I59" s="31" t="e">
        <f t="shared" si="1"/>
        <v>#DIV/0!</v>
      </c>
      <c r="J59" s="46"/>
    </row>
    <row r="60" spans="1:10" ht="31.5" customHeight="1" x14ac:dyDescent="0.25">
      <c r="A60" s="76"/>
      <c r="B60" s="77"/>
      <c r="C60" s="78"/>
      <c r="D60" s="36" t="str">
        <f t="shared" si="12"/>
        <v>бюджет автономного округа</v>
      </c>
      <c r="E60" s="31">
        <f t="shared" si="13"/>
        <v>0</v>
      </c>
      <c r="F60" s="31">
        <f t="shared" si="13"/>
        <v>0</v>
      </c>
      <c r="G60" s="31">
        <f t="shared" si="13"/>
        <v>0</v>
      </c>
      <c r="H60" s="31">
        <f t="shared" si="9"/>
        <v>0</v>
      </c>
      <c r="I60" s="31" t="e">
        <f t="shared" si="1"/>
        <v>#DIV/0!</v>
      </c>
      <c r="J60" s="47"/>
    </row>
    <row r="61" spans="1:10" ht="34.5" customHeight="1" x14ac:dyDescent="0.25">
      <c r="A61" s="76"/>
      <c r="B61" s="77"/>
      <c r="C61" s="78"/>
      <c r="D61" s="36" t="str">
        <f>D50</f>
        <v>местный бюджет</v>
      </c>
      <c r="E61" s="31">
        <f t="shared" si="13"/>
        <v>30</v>
      </c>
      <c r="F61" s="31">
        <f t="shared" si="13"/>
        <v>30</v>
      </c>
      <c r="G61" s="31">
        <v>30</v>
      </c>
      <c r="H61" s="31">
        <f t="shared" si="9"/>
        <v>0</v>
      </c>
      <c r="I61" s="31">
        <f t="shared" si="1"/>
        <v>100</v>
      </c>
      <c r="J61" s="47"/>
    </row>
    <row r="62" spans="1:10" ht="34.5" customHeight="1" x14ac:dyDescent="0.25">
      <c r="A62" s="76"/>
      <c r="B62" s="77"/>
      <c r="C62" s="78"/>
      <c r="D62" s="36" t="s">
        <v>17</v>
      </c>
      <c r="E62" s="31">
        <f t="shared" si="13"/>
        <v>0</v>
      </c>
      <c r="F62" s="31">
        <f t="shared" si="13"/>
        <v>0</v>
      </c>
      <c r="G62" s="31">
        <f t="shared" si="13"/>
        <v>0</v>
      </c>
      <c r="H62" s="31">
        <f t="shared" si="9"/>
        <v>0</v>
      </c>
      <c r="I62" s="31" t="e">
        <f t="shared" si="1"/>
        <v>#DIV/0!</v>
      </c>
      <c r="J62" s="47"/>
    </row>
    <row r="63" spans="1:10" ht="34.5" customHeight="1" x14ac:dyDescent="0.25">
      <c r="A63" s="76"/>
      <c r="B63" s="77"/>
      <c r="C63" s="78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30</v>
      </c>
      <c r="H63" s="38">
        <f t="shared" si="9"/>
        <v>0</v>
      </c>
      <c r="I63" s="38">
        <f t="shared" si="1"/>
        <v>100</v>
      </c>
      <c r="J63" s="47"/>
    </row>
    <row r="64" spans="1:10" ht="54" customHeight="1" x14ac:dyDescent="0.25">
      <c r="A64" s="49" t="s">
        <v>23</v>
      </c>
      <c r="B64" s="49"/>
      <c r="C64" s="49"/>
      <c r="D64" s="32" t="s">
        <v>14</v>
      </c>
      <c r="E64" s="31">
        <f t="shared" ref="E64:G67" si="14">E37+E48+E59</f>
        <v>0</v>
      </c>
      <c r="F64" s="31">
        <f t="shared" si="14"/>
        <v>0</v>
      </c>
      <c r="G64" s="31">
        <f t="shared" si="14"/>
        <v>0</v>
      </c>
      <c r="H64" s="31">
        <f t="shared" si="9"/>
        <v>0</v>
      </c>
      <c r="I64" s="31" t="e">
        <f t="shared" si="1"/>
        <v>#DIV/0!</v>
      </c>
      <c r="J64" s="40"/>
    </row>
    <row r="65" spans="1:10" ht="24.95" customHeight="1" x14ac:dyDescent="0.25">
      <c r="A65" s="49"/>
      <c r="B65" s="49"/>
      <c r="C65" s="49"/>
      <c r="D65" s="32" t="s">
        <v>15</v>
      </c>
      <c r="E65" s="31">
        <f t="shared" si="14"/>
        <v>0</v>
      </c>
      <c r="F65" s="31">
        <f t="shared" si="14"/>
        <v>0</v>
      </c>
      <c r="G65" s="31">
        <f t="shared" si="14"/>
        <v>0</v>
      </c>
      <c r="H65" s="31">
        <f t="shared" si="9"/>
        <v>0</v>
      </c>
      <c r="I65" s="31" t="e">
        <f t="shared" si="1"/>
        <v>#DIV/0!</v>
      </c>
      <c r="J65" s="40"/>
    </row>
    <row r="66" spans="1:10" ht="24.95" customHeight="1" x14ac:dyDescent="0.25">
      <c r="A66" s="49"/>
      <c r="B66" s="49"/>
      <c r="C66" s="49"/>
      <c r="D66" s="32" t="s">
        <v>16</v>
      </c>
      <c r="E66" s="31">
        <f t="shared" si="14"/>
        <v>149.80000000000001</v>
      </c>
      <c r="F66" s="31">
        <f t="shared" si="14"/>
        <v>149.80000000000001</v>
      </c>
      <c r="G66" s="31">
        <f t="shared" si="14"/>
        <v>149.80000000000001</v>
      </c>
      <c r="H66" s="31">
        <f t="shared" si="9"/>
        <v>0</v>
      </c>
      <c r="I66" s="31">
        <f t="shared" si="1"/>
        <v>100</v>
      </c>
      <c r="J66" s="40"/>
    </row>
    <row r="67" spans="1:10" ht="24.95" customHeight="1" x14ac:dyDescent="0.25">
      <c r="A67" s="49"/>
      <c r="B67" s="49"/>
      <c r="C67" s="49"/>
      <c r="D67" s="32" t="s">
        <v>17</v>
      </c>
      <c r="E67" s="31">
        <f t="shared" si="14"/>
        <v>0</v>
      </c>
      <c r="F67" s="31">
        <f t="shared" si="14"/>
        <v>0</v>
      </c>
      <c r="G67" s="31">
        <f t="shared" si="14"/>
        <v>0</v>
      </c>
      <c r="H67" s="31">
        <f t="shared" si="9"/>
        <v>0</v>
      </c>
      <c r="I67" s="31" t="e">
        <f t="shared" si="1"/>
        <v>#DIV/0!</v>
      </c>
      <c r="J67" s="40"/>
    </row>
    <row r="68" spans="1:10" ht="24.95" customHeight="1" x14ac:dyDescent="0.25">
      <c r="A68" s="49"/>
      <c r="B68" s="49"/>
      <c r="C68" s="49"/>
      <c r="D68" s="32" t="s">
        <v>53</v>
      </c>
      <c r="E68" s="31">
        <f>SUM(E64:E67)</f>
        <v>149.80000000000001</v>
      </c>
      <c r="F68" s="31">
        <f>SUM(F64:F67)</f>
        <v>149.80000000000001</v>
      </c>
      <c r="G68" s="31">
        <v>149.80000000000001</v>
      </c>
      <c r="H68" s="31">
        <f t="shared" si="9"/>
        <v>0</v>
      </c>
      <c r="I68" s="31">
        <f t="shared" si="1"/>
        <v>100</v>
      </c>
      <c r="J68" s="40"/>
    </row>
    <row r="69" spans="1:10" ht="31.5" customHeight="1" x14ac:dyDescent="0.25">
      <c r="A69" s="50" t="s">
        <v>18</v>
      </c>
      <c r="B69" s="51"/>
      <c r="C69" s="51"/>
      <c r="D69" s="51"/>
      <c r="E69" s="51"/>
      <c r="F69" s="51"/>
      <c r="G69" s="51"/>
      <c r="H69" s="51"/>
      <c r="I69" s="51"/>
      <c r="J69" s="52"/>
    </row>
    <row r="70" spans="1:10" ht="24.95" customHeight="1" x14ac:dyDescent="0.25">
      <c r="A70" s="39" t="s">
        <v>60</v>
      </c>
      <c r="B70" s="39"/>
      <c r="C70" s="39"/>
      <c r="D70" s="33" t="s">
        <v>14</v>
      </c>
      <c r="E70" s="29">
        <v>0</v>
      </c>
      <c r="F70" s="29">
        <v>0</v>
      </c>
      <c r="G70" s="29">
        <v>0</v>
      </c>
      <c r="H70" s="29">
        <f t="shared" si="9"/>
        <v>0</v>
      </c>
      <c r="I70" s="29" t="e">
        <f t="shared" si="1"/>
        <v>#DIV/0!</v>
      </c>
      <c r="J70" s="40"/>
    </row>
    <row r="71" spans="1:10" ht="24.95" customHeight="1" x14ac:dyDescent="0.25">
      <c r="A71" s="39"/>
      <c r="B71" s="39"/>
      <c r="C71" s="39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9"/>
        <v>0</v>
      </c>
      <c r="I71" s="29" t="e">
        <f t="shared" si="1"/>
        <v>#DIV/0!</v>
      </c>
      <c r="J71" s="40"/>
    </row>
    <row r="72" spans="1:10" ht="24.95" customHeight="1" x14ac:dyDescent="0.25">
      <c r="A72" s="39"/>
      <c r="B72" s="39"/>
      <c r="C72" s="39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9"/>
        <v>0</v>
      </c>
      <c r="I72" s="29" t="e">
        <f t="shared" si="1"/>
        <v>#DIV/0!</v>
      </c>
      <c r="J72" s="40"/>
    </row>
    <row r="73" spans="1:10" ht="24.95" customHeight="1" x14ac:dyDescent="0.25">
      <c r="A73" s="39"/>
      <c r="B73" s="39"/>
      <c r="C73" s="39"/>
      <c r="D73" s="33" t="s">
        <v>17</v>
      </c>
      <c r="E73" s="29">
        <v>0</v>
      </c>
      <c r="F73" s="29">
        <v>0</v>
      </c>
      <c r="G73" s="29">
        <v>0</v>
      </c>
      <c r="H73" s="29">
        <f t="shared" si="9"/>
        <v>0</v>
      </c>
      <c r="I73" s="29" t="e">
        <f t="shared" si="1"/>
        <v>#DIV/0!</v>
      </c>
      <c r="J73" s="40"/>
    </row>
    <row r="74" spans="1:10" ht="27.75" customHeight="1" x14ac:dyDescent="0.25">
      <c r="A74" s="39"/>
      <c r="B74" s="39"/>
      <c r="C74" s="39"/>
      <c r="D74" s="33" t="s">
        <v>19</v>
      </c>
      <c r="E74" s="29">
        <v>0</v>
      </c>
      <c r="F74" s="29">
        <v>0</v>
      </c>
      <c r="G74" s="29">
        <v>0</v>
      </c>
      <c r="H74" s="29">
        <f t="shared" si="9"/>
        <v>0</v>
      </c>
      <c r="I74" s="29" t="e">
        <f t="shared" si="1"/>
        <v>#DIV/0!</v>
      </c>
      <c r="J74" s="40"/>
    </row>
    <row r="75" spans="1:10" ht="27.75" customHeight="1" x14ac:dyDescent="0.25">
      <c r="A75" s="71" t="s">
        <v>70</v>
      </c>
      <c r="B75" s="71"/>
      <c r="C75" s="71"/>
      <c r="D75" s="71"/>
      <c r="E75" s="71"/>
      <c r="F75" s="71"/>
      <c r="G75" s="71"/>
      <c r="H75" s="71"/>
      <c r="I75" s="71"/>
      <c r="J75" s="72"/>
    </row>
    <row r="76" spans="1:10" ht="24.95" customHeight="1" x14ac:dyDescent="0.25">
      <c r="A76" s="39" t="s">
        <v>61</v>
      </c>
      <c r="B76" s="39"/>
      <c r="C76" s="39"/>
      <c r="D76" s="33" t="s">
        <v>14</v>
      </c>
      <c r="E76" s="29">
        <f t="shared" ref="E76:G79" si="15">E43</f>
        <v>0</v>
      </c>
      <c r="F76" s="29">
        <f t="shared" si="15"/>
        <v>0</v>
      </c>
      <c r="G76" s="29">
        <f t="shared" si="15"/>
        <v>0</v>
      </c>
      <c r="H76" s="29">
        <f t="shared" si="9"/>
        <v>0</v>
      </c>
      <c r="I76" s="29" t="e">
        <f t="shared" si="1"/>
        <v>#DIV/0!</v>
      </c>
      <c r="J76" s="40"/>
    </row>
    <row r="77" spans="1:10" ht="24.95" customHeight="1" x14ac:dyDescent="0.25">
      <c r="A77" s="39"/>
      <c r="B77" s="39"/>
      <c r="C77" s="39"/>
      <c r="D77" s="33" t="s">
        <v>15</v>
      </c>
      <c r="E77" s="29">
        <f t="shared" si="15"/>
        <v>0</v>
      </c>
      <c r="F77" s="29">
        <f t="shared" si="15"/>
        <v>0</v>
      </c>
      <c r="G77" s="29">
        <f t="shared" si="15"/>
        <v>0</v>
      </c>
      <c r="H77" s="29">
        <f t="shared" si="9"/>
        <v>0</v>
      </c>
      <c r="I77" s="29" t="e">
        <f t="shared" si="1"/>
        <v>#DIV/0!</v>
      </c>
      <c r="J77" s="40"/>
    </row>
    <row r="78" spans="1:10" x14ac:dyDescent="0.25">
      <c r="A78" s="39"/>
      <c r="B78" s="39"/>
      <c r="C78" s="39"/>
      <c r="D78" s="33" t="s">
        <v>16</v>
      </c>
      <c r="E78" s="29">
        <f t="shared" si="15"/>
        <v>59.8</v>
      </c>
      <c r="F78" s="29">
        <f t="shared" si="15"/>
        <v>59.8</v>
      </c>
      <c r="G78" s="29">
        <f t="shared" si="15"/>
        <v>59.8</v>
      </c>
      <c r="H78" s="29">
        <f t="shared" si="9"/>
        <v>0</v>
      </c>
      <c r="I78" s="29">
        <f t="shared" si="1"/>
        <v>100</v>
      </c>
      <c r="J78" s="40"/>
    </row>
    <row r="79" spans="1:10" ht="25.5" x14ac:dyDescent="0.25">
      <c r="A79" s="39"/>
      <c r="B79" s="39"/>
      <c r="C79" s="39"/>
      <c r="D79" s="33" t="s">
        <v>17</v>
      </c>
      <c r="E79" s="29">
        <f t="shared" si="15"/>
        <v>0</v>
      </c>
      <c r="F79" s="29">
        <f t="shared" si="15"/>
        <v>0</v>
      </c>
      <c r="G79" s="29">
        <f t="shared" si="15"/>
        <v>0</v>
      </c>
      <c r="H79" s="29">
        <f t="shared" si="9"/>
        <v>0</v>
      </c>
      <c r="I79" s="29" t="e">
        <f t="shared" si="1"/>
        <v>#DIV/0!</v>
      </c>
      <c r="J79" s="40"/>
    </row>
    <row r="80" spans="1:10" ht="18.75" customHeight="1" x14ac:dyDescent="0.25">
      <c r="A80" s="39"/>
      <c r="B80" s="39"/>
      <c r="C80" s="39"/>
      <c r="D80" s="33" t="s">
        <v>19</v>
      </c>
      <c r="E80" s="29">
        <f>SUM(E76:E79)</f>
        <v>59.8</v>
      </c>
      <c r="F80" s="29">
        <f>SUM(F76:F79)</f>
        <v>59.8</v>
      </c>
      <c r="G80" s="29">
        <f>SUM(G76:G79)</f>
        <v>59.8</v>
      </c>
      <c r="H80" s="29">
        <f t="shared" si="9"/>
        <v>0</v>
      </c>
      <c r="I80" s="29">
        <f t="shared" si="1"/>
        <v>100</v>
      </c>
      <c r="J80" s="40"/>
    </row>
    <row r="81" spans="1:10" s="14" customFormat="1" ht="26.25" customHeight="1" x14ac:dyDescent="0.25">
      <c r="A81" s="39" t="s">
        <v>62</v>
      </c>
      <c r="B81" s="39"/>
      <c r="C81" s="39"/>
      <c r="D81" s="33" t="s">
        <v>14</v>
      </c>
      <c r="E81" s="29">
        <f t="shared" ref="E81:G84" si="16">E27</f>
        <v>0</v>
      </c>
      <c r="F81" s="29">
        <f t="shared" si="16"/>
        <v>0</v>
      </c>
      <c r="G81" s="29">
        <f t="shared" si="16"/>
        <v>0</v>
      </c>
      <c r="H81" s="29">
        <f t="shared" si="9"/>
        <v>0</v>
      </c>
      <c r="I81" s="29" t="e">
        <f t="shared" si="1"/>
        <v>#DIV/0!</v>
      </c>
      <c r="J81" s="40"/>
    </row>
    <row r="82" spans="1:10" s="14" customFormat="1" x14ac:dyDescent="0.25">
      <c r="A82" s="39"/>
      <c r="B82" s="39"/>
      <c r="C82" s="39"/>
      <c r="D82" s="33" t="s">
        <v>15</v>
      </c>
      <c r="E82" s="29">
        <f t="shared" si="16"/>
        <v>0</v>
      </c>
      <c r="F82" s="29">
        <f t="shared" si="16"/>
        <v>0</v>
      </c>
      <c r="G82" s="29">
        <f t="shared" si="16"/>
        <v>0</v>
      </c>
      <c r="H82" s="29">
        <f t="shared" si="9"/>
        <v>0</v>
      </c>
      <c r="I82" s="29" t="e">
        <f t="shared" ref="I82:I95" si="17">G82/F82*100</f>
        <v>#DIV/0!</v>
      </c>
      <c r="J82" s="40"/>
    </row>
    <row r="83" spans="1:10" s="14" customFormat="1" x14ac:dyDescent="0.25">
      <c r="A83" s="39"/>
      <c r="B83" s="39"/>
      <c r="C83" s="39"/>
      <c r="D83" s="33" t="s">
        <v>16</v>
      </c>
      <c r="E83" s="29">
        <f t="shared" si="16"/>
        <v>30</v>
      </c>
      <c r="F83" s="29">
        <f t="shared" si="16"/>
        <v>30</v>
      </c>
      <c r="G83" s="29">
        <f t="shared" si="16"/>
        <v>30</v>
      </c>
      <c r="H83" s="29">
        <f t="shared" si="9"/>
        <v>0</v>
      </c>
      <c r="I83" s="29">
        <f t="shared" si="17"/>
        <v>100</v>
      </c>
      <c r="J83" s="40"/>
    </row>
    <row r="84" spans="1:10" s="14" customFormat="1" ht="25.5" x14ac:dyDescent="0.25">
      <c r="A84" s="39"/>
      <c r="B84" s="39"/>
      <c r="C84" s="39"/>
      <c r="D84" s="33" t="s">
        <v>17</v>
      </c>
      <c r="E84" s="29">
        <f t="shared" si="16"/>
        <v>0</v>
      </c>
      <c r="F84" s="29">
        <f t="shared" si="16"/>
        <v>0</v>
      </c>
      <c r="G84" s="29">
        <f t="shared" si="16"/>
        <v>0</v>
      </c>
      <c r="H84" s="29">
        <f t="shared" si="9"/>
        <v>0</v>
      </c>
      <c r="I84" s="29" t="e">
        <f t="shared" si="17"/>
        <v>#DIV/0!</v>
      </c>
      <c r="J84" s="40"/>
    </row>
    <row r="85" spans="1:10" s="14" customFormat="1" ht="16.5" customHeight="1" x14ac:dyDescent="0.25">
      <c r="A85" s="39"/>
      <c r="B85" s="39"/>
      <c r="C85" s="39"/>
      <c r="D85" s="33" t="s">
        <v>19</v>
      </c>
      <c r="E85" s="29">
        <f>SUM(E81:E84)</f>
        <v>30</v>
      </c>
      <c r="F85" s="29">
        <f>SUM(F81:F84)</f>
        <v>30</v>
      </c>
      <c r="G85" s="29">
        <f>SUM(G81:G84)</f>
        <v>30</v>
      </c>
      <c r="H85" s="29">
        <f t="shared" si="9"/>
        <v>0</v>
      </c>
      <c r="I85" s="29">
        <f t="shared" si="17"/>
        <v>100</v>
      </c>
      <c r="J85" s="40"/>
    </row>
    <row r="86" spans="1:10" s="14" customFormat="1" ht="16.5" customHeight="1" x14ac:dyDescent="0.25">
      <c r="A86" s="39" t="s">
        <v>63</v>
      </c>
      <c r="B86" s="39"/>
      <c r="C86" s="39"/>
      <c r="D86" s="33" t="s">
        <v>14</v>
      </c>
      <c r="E86" s="29">
        <f t="shared" ref="E86:G89" si="18">E32</f>
        <v>0</v>
      </c>
      <c r="F86" s="29">
        <f t="shared" si="18"/>
        <v>0</v>
      </c>
      <c r="G86" s="29">
        <f t="shared" si="18"/>
        <v>0</v>
      </c>
      <c r="H86" s="29">
        <f t="shared" si="9"/>
        <v>0</v>
      </c>
      <c r="I86" s="29" t="e">
        <f t="shared" si="17"/>
        <v>#DIV/0!</v>
      </c>
      <c r="J86" s="34"/>
    </row>
    <row r="87" spans="1:10" s="14" customFormat="1" ht="16.5" customHeight="1" x14ac:dyDescent="0.25">
      <c r="A87" s="39"/>
      <c r="B87" s="39"/>
      <c r="C87" s="39"/>
      <c r="D87" s="33" t="s">
        <v>15</v>
      </c>
      <c r="E87" s="29">
        <f t="shared" si="18"/>
        <v>0</v>
      </c>
      <c r="F87" s="29">
        <f t="shared" si="18"/>
        <v>0</v>
      </c>
      <c r="G87" s="29">
        <f t="shared" si="18"/>
        <v>0</v>
      </c>
      <c r="H87" s="29">
        <f t="shared" si="9"/>
        <v>0</v>
      </c>
      <c r="I87" s="29" t="e">
        <f t="shared" si="17"/>
        <v>#DIV/0!</v>
      </c>
      <c r="J87" s="34"/>
    </row>
    <row r="88" spans="1:10" s="14" customFormat="1" ht="16.5" customHeight="1" x14ac:dyDescent="0.25">
      <c r="A88" s="39"/>
      <c r="B88" s="39"/>
      <c r="C88" s="39"/>
      <c r="D88" s="33" t="s">
        <v>16</v>
      </c>
      <c r="E88" s="29">
        <f t="shared" si="18"/>
        <v>30</v>
      </c>
      <c r="F88" s="29">
        <f t="shared" si="18"/>
        <v>30</v>
      </c>
      <c r="G88" s="29">
        <f t="shared" si="18"/>
        <v>30</v>
      </c>
      <c r="H88" s="29">
        <f t="shared" si="9"/>
        <v>0</v>
      </c>
      <c r="I88" s="29">
        <f t="shared" si="17"/>
        <v>100</v>
      </c>
      <c r="J88" s="34"/>
    </row>
    <row r="89" spans="1:10" s="14" customFormat="1" ht="24.75" customHeight="1" x14ac:dyDescent="0.25">
      <c r="A89" s="39"/>
      <c r="B89" s="39"/>
      <c r="C89" s="39"/>
      <c r="D89" s="33" t="s">
        <v>17</v>
      </c>
      <c r="E89" s="29">
        <f t="shared" si="18"/>
        <v>0</v>
      </c>
      <c r="F89" s="29">
        <f t="shared" si="18"/>
        <v>0</v>
      </c>
      <c r="G89" s="29">
        <f t="shared" si="18"/>
        <v>0</v>
      </c>
      <c r="H89" s="29">
        <f t="shared" si="9"/>
        <v>0</v>
      </c>
      <c r="I89" s="29" t="e">
        <f t="shared" si="17"/>
        <v>#DIV/0!</v>
      </c>
      <c r="J89" s="34"/>
    </row>
    <row r="90" spans="1:10" s="14" customFormat="1" ht="16.5" customHeight="1" x14ac:dyDescent="0.25">
      <c r="A90" s="39"/>
      <c r="B90" s="39"/>
      <c r="C90" s="39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30</v>
      </c>
      <c r="H90" s="29">
        <f t="shared" si="9"/>
        <v>0</v>
      </c>
      <c r="I90" s="29">
        <f t="shared" si="17"/>
        <v>100</v>
      </c>
      <c r="J90" s="34"/>
    </row>
    <row r="91" spans="1:10" s="14" customFormat="1" x14ac:dyDescent="0.25">
      <c r="A91" s="39" t="s">
        <v>64</v>
      </c>
      <c r="B91" s="39"/>
      <c r="C91" s="39"/>
      <c r="D91" s="33" t="s">
        <v>14</v>
      </c>
      <c r="E91" s="29">
        <f t="shared" ref="E91:G94" si="19">E54</f>
        <v>0</v>
      </c>
      <c r="F91" s="29">
        <f t="shared" si="19"/>
        <v>0</v>
      </c>
      <c r="G91" s="29">
        <f t="shared" si="19"/>
        <v>0</v>
      </c>
      <c r="H91" s="29">
        <f t="shared" si="9"/>
        <v>0</v>
      </c>
      <c r="I91" s="29" t="e">
        <f t="shared" si="17"/>
        <v>#DIV/0!</v>
      </c>
      <c r="J91" s="40"/>
    </row>
    <row r="92" spans="1:10" s="14" customFormat="1" x14ac:dyDescent="0.25">
      <c r="A92" s="39"/>
      <c r="B92" s="39"/>
      <c r="C92" s="39"/>
      <c r="D92" s="33" t="s">
        <v>15</v>
      </c>
      <c r="E92" s="29">
        <f t="shared" si="19"/>
        <v>0</v>
      </c>
      <c r="F92" s="29">
        <f t="shared" si="19"/>
        <v>0</v>
      </c>
      <c r="G92" s="29">
        <f t="shared" si="19"/>
        <v>0</v>
      </c>
      <c r="H92" s="29">
        <f t="shared" si="9"/>
        <v>0</v>
      </c>
      <c r="I92" s="29" t="e">
        <f t="shared" si="17"/>
        <v>#DIV/0!</v>
      </c>
      <c r="J92" s="40"/>
    </row>
    <row r="93" spans="1:10" s="14" customFormat="1" x14ac:dyDescent="0.25">
      <c r="A93" s="39"/>
      <c r="B93" s="39"/>
      <c r="C93" s="39"/>
      <c r="D93" s="33" t="s">
        <v>16</v>
      </c>
      <c r="E93" s="29">
        <f t="shared" si="19"/>
        <v>30</v>
      </c>
      <c r="F93" s="29">
        <f t="shared" si="19"/>
        <v>30</v>
      </c>
      <c r="G93" s="29">
        <f t="shared" si="19"/>
        <v>30</v>
      </c>
      <c r="H93" s="29">
        <f t="shared" si="9"/>
        <v>0</v>
      </c>
      <c r="I93" s="29">
        <f t="shared" si="17"/>
        <v>100</v>
      </c>
      <c r="J93" s="40"/>
    </row>
    <row r="94" spans="1:10" s="14" customFormat="1" ht="25.5" x14ac:dyDescent="0.25">
      <c r="A94" s="39"/>
      <c r="B94" s="39"/>
      <c r="C94" s="39"/>
      <c r="D94" s="33" t="s">
        <v>17</v>
      </c>
      <c r="E94" s="29">
        <f t="shared" si="19"/>
        <v>0</v>
      </c>
      <c r="F94" s="29">
        <f t="shared" si="19"/>
        <v>0</v>
      </c>
      <c r="G94" s="29">
        <f t="shared" si="19"/>
        <v>0</v>
      </c>
      <c r="H94" s="29">
        <f t="shared" si="9"/>
        <v>0</v>
      </c>
      <c r="I94" s="29" t="e">
        <f t="shared" si="17"/>
        <v>#DIV/0!</v>
      </c>
      <c r="J94" s="40"/>
    </row>
    <row r="95" spans="1:10" s="14" customFormat="1" ht="27" customHeight="1" x14ac:dyDescent="0.25">
      <c r="A95" s="39"/>
      <c r="B95" s="39"/>
      <c r="C95" s="39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30</v>
      </c>
      <c r="H95" s="29">
        <f t="shared" si="9"/>
        <v>0</v>
      </c>
      <c r="I95" s="29">
        <f t="shared" si="17"/>
        <v>100</v>
      </c>
      <c r="J95" s="40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39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65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66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40</v>
      </c>
    </row>
    <row r="107" spans="1:10" x14ac:dyDescent="0.25">
      <c r="A107" s="4" t="s">
        <v>38</v>
      </c>
    </row>
    <row r="111" spans="1:10" x14ac:dyDescent="0.25">
      <c r="A111" s="25" t="s">
        <v>73</v>
      </c>
      <c r="B111" s="26"/>
    </row>
  </sheetData>
  <mergeCells count="61"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1:J1"/>
    <mergeCell ref="A2:J2"/>
    <mergeCell ref="A6:D6"/>
    <mergeCell ref="A8:D8"/>
    <mergeCell ref="A5:D5"/>
    <mergeCell ref="A7:D7"/>
    <mergeCell ref="A27:A36"/>
    <mergeCell ref="A17:A21"/>
    <mergeCell ref="B17:B21"/>
    <mergeCell ref="C17:C21"/>
    <mergeCell ref="A22:A26"/>
    <mergeCell ref="B22:B26"/>
    <mergeCell ref="C22:C26"/>
    <mergeCell ref="J17:J21"/>
    <mergeCell ref="J27:J31"/>
    <mergeCell ref="J32:J36"/>
    <mergeCell ref="J37:J41"/>
    <mergeCell ref="J22:J26"/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2017-01-10T07:25:49Z</dcterms:modified>
</cp:coreProperties>
</file>