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320" windowHeight="7935"/>
  </bookViews>
  <sheets>
    <sheet name="Лист1 (2)" sheetId="1" r:id="rId1"/>
  </sheets>
  <definedNames>
    <definedName name="_xlnm._FilterDatabase" localSheetId="0" hidden="1">'Лист1 (2)'!$A$12:$N$24</definedName>
    <definedName name="_xlnm.Print_Titles" localSheetId="0">'Лист1 (2)'!$10:$12</definedName>
    <definedName name="_xlnm.Print_Area" localSheetId="0">'Лист1 (2)'!$A$1:$N$53</definedName>
  </definedNames>
  <calcPr calcId="145621"/>
</workbook>
</file>

<file path=xl/calcChain.xml><?xml version="1.0" encoding="utf-8"?>
<calcChain xmlns="http://schemas.openxmlformats.org/spreadsheetml/2006/main">
  <c r="L24" i="1" l="1"/>
  <c r="L23" i="1"/>
  <c r="L22" i="1"/>
  <c r="L21" i="1"/>
  <c r="L20" i="1"/>
  <c r="L19" i="1"/>
  <c r="L18" i="1"/>
  <c r="L17" i="1"/>
  <c r="L16" i="1"/>
  <c r="K14" i="1"/>
  <c r="L13" i="1" l="1"/>
  <c r="K24" i="1"/>
  <c r="K23" i="1"/>
  <c r="K22" i="1"/>
  <c r="K21" i="1"/>
  <c r="K20" i="1"/>
  <c r="K19" i="1"/>
  <c r="K18" i="1"/>
  <c r="K17" i="1"/>
  <c r="K16" i="1"/>
  <c r="K15" i="1"/>
  <c r="K13" i="1"/>
  <c r="L25" i="1" l="1"/>
  <c r="L15" i="1"/>
</calcChain>
</file>

<file path=xl/sharedStrings.xml><?xml version="1.0" encoding="utf-8"?>
<sst xmlns="http://schemas.openxmlformats.org/spreadsheetml/2006/main" count="79" uniqueCount="62">
  <si>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</si>
  <si>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</si>
  <si>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</si>
  <si>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</si>
  <si>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</si>
  <si>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</si>
  <si>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</si>
  <si>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>за 2016 год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</si>
  <si>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</si>
  <si>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</si>
  <si>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</si>
  <si>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</si>
  <si>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</si>
  <si>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</si>
  <si>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>2015 год</t>
  </si>
  <si>
    <t>2014 год</t>
  </si>
  <si>
    <t>Обоснование отклонения (отклонение составляет более 5% от планового значения)</t>
  </si>
  <si>
    <t xml:space="preserve">Абсолютное значение </t>
  </si>
  <si>
    <t>Относительное значение, %</t>
  </si>
  <si>
    <t>Степень выполнения целевых показателей муниципальной программы **</t>
  </si>
  <si>
    <t>Создание  комплексной системы управления развитием территории</t>
  </si>
  <si>
    <t>Ежегодный ввод жилья в год на 1 жителя города Югорска</t>
  </si>
  <si>
    <t>Общая площадь жилых помещений, приходящегося в среднем на 1 жителя</t>
  </si>
  <si>
    <t>Доля жителей города Югорска, улучшивших жилищные условия, от общего количества нуждающихся в улучшении жилищных условий</t>
  </si>
  <si>
    <t>Количество молодых семей, получивших субсидию</t>
  </si>
  <si>
    <t>Обеспечение субсидией лиц, приравненных по льготам к ветеранам Великой Отечественной войны</t>
  </si>
  <si>
    <t xml:space="preserve">Количество семей, получивших меры государственной поддержки и улучшивших жилищные условия из числа ветеранов боевых действий и инвалидов </t>
  </si>
  <si>
    <t>Количество приобретенных жилых помещений для переселения граждан проживающих по договорам найма в муниципальных жилых помещениях, признанных непригодными для проживания и заключения договоров мены с собственниками жилых помещений, признанных непригодными для проживания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</si>
  <si>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</si>
  <si>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высококвалифицированных специалистов бюджетной сферы, улучшивших жилищные условия</t>
  </si>
  <si>
    <t>Количество приобретенных жилых помещений для отнесения к маневренному жилому фонду</t>
  </si>
  <si>
    <t xml:space="preserve"> Количество граждан, осуществляющих строительство жилья, получивших компенсацию части затрат, (в соответствии с утвержденным Порядком)</t>
  </si>
  <si>
    <t>процент</t>
  </si>
  <si>
    <t>кв.м.</t>
  </si>
  <si>
    <t>семьи</t>
  </si>
  <si>
    <t>человек</t>
  </si>
  <si>
    <t>семей</t>
  </si>
  <si>
    <t>штук</t>
  </si>
  <si>
    <t>Управление жилищной политики</t>
  </si>
  <si>
    <t>ДМСиГ</t>
  </si>
  <si>
    <t>61,8*</t>
  </si>
  <si>
    <t>Управление жилищной политики администрации города Югорска</t>
  </si>
  <si>
    <t>Муниципальная программа города Югорска «Обеспечение доступным и комфортным жильем жителей города Югорска на 2014 - 2020 годы»</t>
  </si>
  <si>
    <t>≥1,0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</si>
  <si>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</si>
  <si>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</si>
  <si>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</si>
  <si>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</si>
  <si>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</si>
  <si>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</si>
  <si>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</si>
  <si>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</si>
  <si>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Дата составления отчета __09/_февраля_/2017_ года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</si>
  <si>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</si>
  <si>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</si>
  <si>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</si>
  <si>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</si>
  <si>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Плановое значение показателя не достигнуто, в связи с тем,что застройщики не выполнили план по вводу жилья на территории города Югорска за 2016 год, из-за социально-экономического кризиса в стране.</t>
  </si>
  <si>
    <t>Мероприятие реализовывалось в 2015 году</t>
  </si>
  <si>
    <t>Учтено при расчете*</t>
  </si>
  <si>
    <t>Мероприятие реализовывалось в 2014 году</t>
  </si>
  <si>
    <t xml:space="preserve">*  89  семей переселены из непригодного жилищного фонда, 43  семьи получили жилые помещения в порядке очередности, состоящие на учете в качестве нуждающихся в жилых помещениях и улучивших жилищные условия, 1 семья получила субсидию для приобретения жилого помещения  по мероприятию «Получение мер государственной поддержки и улучшение жилищных условий семей ветеранов боевых действий и инвалидов», 10 молодых семей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39 семей самостоятельно улучшили жилищные условия ( 16 семей - состоящие в городских списках очередности, 8 молодых семей, 15 семей приобрели жилье,из числа семей, состоящих в списках на получение бесплатного земельного участка), 71 семья получила служебное жилье и 9 жилыми помещениями обеспечили детей-сирот ( 3 жилых помещений за счет средств 2015 года и 6 жилых помещений за счет средств 2016 года). Общая численность населения, состоящего на учете в качестве нуждающихсяся в жилых помещениях на 01.01.2017 - 739 семьи, ( на 01.01.2016 состояло - 742 семьи).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</si>
</sst>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2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/>
    <xf numFmtId="0" fontId="18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left" vertical="center" wrapText="1"/>
    </xf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justify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top" wrapTex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20" fillId="0" borderId="2" xfId="0" applyFont="1" applyFill="1" applyBorder="1"/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165" fontId="20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topLeftCell="A23" zoomScale="90" zoomScaleNormal="100" zoomScaleSheetLayoutView="90" workbookViewId="0">
      <selection sqref="A1:M35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0.42578125" style="1" customWidth="1"/>
    <col min="5" max="5" width="12.7109375" style="1" customWidth="1"/>
    <col min="6" max="6" width="8.85546875" style="1" customWidth="1"/>
    <col min="7" max="7" width="2.7109375" style="1" customWidth="1"/>
    <col min="8" max="8" width="10.85546875" style="1" customWidth="1"/>
    <col min="9" max="9" width="15.85546875" style="1" customWidth="1"/>
    <col min="10" max="10" width="16.140625" style="1" customWidth="1"/>
    <col min="11" max="11" width="18.42578125" style="1" customWidth="1"/>
    <col min="12" max="12" width="18.7109375" style="1" customWidth="1"/>
    <col min="13" max="13" width="51.7109375" style="1" customWidth="1"/>
    <col min="14" max="14" width="0.28515625" style="1" customWidth="1"/>
    <col min="15" max="16384" width="9.140625" style="1"/>
  </cols>
  <sheetData>
    <row r="1" spans="1:14" ht="16.149999999999999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5.75" customHeight="1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5.6" customHeight="1" x14ac:dyDescent="0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x14ac:dyDescent="0.25">
      <c r="A4" s="6"/>
      <c r="B4" s="6"/>
      <c r="C4" s="6"/>
      <c r="D4" s="6"/>
      <c r="E4" s="7"/>
      <c r="F4" s="6"/>
      <c r="G4" s="7"/>
      <c r="H4" s="7"/>
      <c r="I4" s="6"/>
      <c r="J4" s="6"/>
      <c r="K4" s="6"/>
      <c r="L4" s="6"/>
      <c r="M4" s="6"/>
    </row>
    <row r="5" spans="1:14" ht="15.6" customHeight="1" x14ac:dyDescent="0.25">
      <c r="A5" s="32" t="s">
        <v>42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 ht="15.6" customHeight="1" x14ac:dyDescent="0.25">
      <c r="A6" s="33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 s="24" customFormat="1" ht="15.6" customHeight="1" x14ac:dyDescent="0.25">
      <c r="A7" s="32" t="s">
        <v>41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ht="15.6" customHeight="1" x14ac:dyDescent="0.25">
      <c r="A8" s="33" t="s">
        <v>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4" ht="8.25" customHeight="1" x14ac:dyDescent="0.25">
      <c r="A9" s="3"/>
    </row>
    <row r="10" spans="1:14" ht="80.45" customHeight="1" x14ac:dyDescent="0.25">
      <c r="A10" s="34" t="s">
        <v>9</v>
      </c>
      <c r="B10" s="34" t="s">
        <v>10</v>
      </c>
      <c r="C10" s="34" t="s">
        <v>4</v>
      </c>
      <c r="D10" s="34" t="s">
        <v>11</v>
      </c>
      <c r="E10" s="34" t="s">
        <v>12</v>
      </c>
      <c r="F10" s="26" t="s">
        <v>13</v>
      </c>
      <c r="G10" s="36"/>
      <c r="H10" s="27"/>
      <c r="I10" s="26" t="s">
        <v>3</v>
      </c>
      <c r="J10" s="27"/>
      <c r="K10" s="26" t="s">
        <v>2</v>
      </c>
      <c r="L10" s="27"/>
      <c r="M10" s="34" t="s">
        <v>16</v>
      </c>
    </row>
    <row r="11" spans="1:14" ht="55.5" customHeight="1" x14ac:dyDescent="0.25">
      <c r="A11" s="35"/>
      <c r="B11" s="35"/>
      <c r="C11" s="35"/>
      <c r="D11" s="35"/>
      <c r="E11" s="35"/>
      <c r="F11" s="26" t="s">
        <v>15</v>
      </c>
      <c r="G11" s="27"/>
      <c r="H11" s="9" t="s">
        <v>14</v>
      </c>
      <c r="I11" s="8" t="s">
        <v>1</v>
      </c>
      <c r="J11" s="5" t="s">
        <v>0</v>
      </c>
      <c r="K11" s="8" t="s">
        <v>17</v>
      </c>
      <c r="L11" s="8" t="s">
        <v>18</v>
      </c>
      <c r="M11" s="35"/>
    </row>
    <row r="12" spans="1:14" x14ac:dyDescent="0.25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60">
        <v>6</v>
      </c>
      <c r="G12" s="61"/>
      <c r="H12" s="59">
        <v>7</v>
      </c>
      <c r="I12" s="59">
        <v>8</v>
      </c>
      <c r="J12" s="59">
        <v>9</v>
      </c>
      <c r="K12" s="59">
        <v>10</v>
      </c>
      <c r="L12" s="59">
        <v>11</v>
      </c>
      <c r="M12" s="59">
        <v>12</v>
      </c>
    </row>
    <row r="13" spans="1:14" ht="39" customHeight="1" x14ac:dyDescent="0.25">
      <c r="A13" s="95">
        <v>1</v>
      </c>
      <c r="B13" s="62" t="s">
        <v>20</v>
      </c>
      <c r="C13" s="63" t="s">
        <v>39</v>
      </c>
      <c r="D13" s="64" t="s">
        <v>32</v>
      </c>
      <c r="E13" s="64" t="s">
        <v>40</v>
      </c>
      <c r="F13" s="65">
        <v>86.7</v>
      </c>
      <c r="G13" s="65"/>
      <c r="H13" s="66">
        <v>0</v>
      </c>
      <c r="I13" s="67">
        <v>88</v>
      </c>
      <c r="J13" s="66">
        <v>86</v>
      </c>
      <c r="K13" s="68">
        <f>J13-I13</f>
        <v>-2</v>
      </c>
      <c r="L13" s="69">
        <f>J13/I13*100</f>
        <v>97.727272727272734</v>
      </c>
      <c r="M13" s="21"/>
      <c r="N13" s="14"/>
    </row>
    <row r="14" spans="1:14" ht="63" customHeight="1" x14ac:dyDescent="0.25">
      <c r="A14" s="96">
        <v>2</v>
      </c>
      <c r="B14" s="70" t="s">
        <v>21</v>
      </c>
      <c r="C14" s="63" t="s">
        <v>39</v>
      </c>
      <c r="D14" s="71" t="s">
        <v>33</v>
      </c>
      <c r="E14" s="64">
        <v>0.9</v>
      </c>
      <c r="F14" s="72">
        <v>1.04</v>
      </c>
      <c r="G14" s="72"/>
      <c r="H14" s="73">
        <v>1.6</v>
      </c>
      <c r="I14" s="64" t="s">
        <v>43</v>
      </c>
      <c r="J14" s="74">
        <v>0.75</v>
      </c>
      <c r="K14" s="74">
        <f>J14-1</f>
        <v>-0.25</v>
      </c>
      <c r="L14" s="69">
        <v>75</v>
      </c>
      <c r="M14" s="19" t="s">
        <v>57</v>
      </c>
      <c r="N14" s="11"/>
    </row>
    <row r="15" spans="1:14" ht="39.75" customHeight="1" x14ac:dyDescent="0.25">
      <c r="A15" s="96">
        <v>3</v>
      </c>
      <c r="B15" s="75" t="s">
        <v>22</v>
      </c>
      <c r="C15" s="63" t="s">
        <v>39</v>
      </c>
      <c r="D15" s="64" t="s">
        <v>33</v>
      </c>
      <c r="E15" s="64">
        <v>27.6</v>
      </c>
      <c r="F15" s="72">
        <v>28.15</v>
      </c>
      <c r="G15" s="72"/>
      <c r="H15" s="66">
        <v>28.4</v>
      </c>
      <c r="I15" s="64">
        <v>28.8</v>
      </c>
      <c r="J15" s="69">
        <v>28.6</v>
      </c>
      <c r="K15" s="69">
        <f t="shared" ref="K14:K24" si="0">J15-I15</f>
        <v>-0.19999999999999929</v>
      </c>
      <c r="L15" s="69">
        <f>J15/I15*100</f>
        <v>99.305555555555557</v>
      </c>
      <c r="M15" s="18"/>
      <c r="N15" s="11"/>
    </row>
    <row r="16" spans="1:14" s="13" customFormat="1" ht="66.75" customHeight="1" x14ac:dyDescent="0.25">
      <c r="A16" s="95">
        <v>4</v>
      </c>
      <c r="B16" s="75" t="s">
        <v>23</v>
      </c>
      <c r="C16" s="63" t="s">
        <v>38</v>
      </c>
      <c r="D16" s="64" t="s">
        <v>32</v>
      </c>
      <c r="E16" s="64">
        <v>19.5</v>
      </c>
      <c r="F16" s="76">
        <v>34.71</v>
      </c>
      <c r="G16" s="76"/>
      <c r="H16" s="77">
        <v>37.79</v>
      </c>
      <c r="I16" s="78">
        <v>22.9</v>
      </c>
      <c r="J16" s="79">
        <v>35.31</v>
      </c>
      <c r="K16" s="80">
        <f t="shared" si="0"/>
        <v>12.410000000000004</v>
      </c>
      <c r="L16" s="69">
        <f t="shared" ref="L16:L24" si="1">J16/I16*100</f>
        <v>154.19213973799128</v>
      </c>
      <c r="M16" s="17" t="s">
        <v>59</v>
      </c>
      <c r="N16" s="14"/>
    </row>
    <row r="17" spans="1:14" ht="37.5" customHeight="1" x14ac:dyDescent="0.25">
      <c r="A17" s="96">
        <v>5</v>
      </c>
      <c r="B17" s="62" t="s">
        <v>24</v>
      </c>
      <c r="C17" s="63" t="s">
        <v>38</v>
      </c>
      <c r="D17" s="64" t="s">
        <v>34</v>
      </c>
      <c r="E17" s="64">
        <v>19</v>
      </c>
      <c r="F17" s="81">
        <v>12</v>
      </c>
      <c r="G17" s="81"/>
      <c r="H17" s="82">
        <v>1</v>
      </c>
      <c r="I17" s="83">
        <v>10</v>
      </c>
      <c r="J17" s="84">
        <v>10</v>
      </c>
      <c r="K17" s="82">
        <f t="shared" si="0"/>
        <v>0</v>
      </c>
      <c r="L17" s="69">
        <f t="shared" si="1"/>
        <v>100</v>
      </c>
      <c r="M17" s="85"/>
      <c r="N17" s="11"/>
    </row>
    <row r="18" spans="1:14" ht="51.75" customHeight="1" x14ac:dyDescent="0.25">
      <c r="A18" s="95">
        <v>6</v>
      </c>
      <c r="B18" s="62" t="s">
        <v>25</v>
      </c>
      <c r="C18" s="63" t="s">
        <v>38</v>
      </c>
      <c r="D18" s="64" t="s">
        <v>35</v>
      </c>
      <c r="E18" s="64">
        <v>0</v>
      </c>
      <c r="F18" s="86">
        <v>1</v>
      </c>
      <c r="G18" s="86"/>
      <c r="H18" s="84">
        <v>1</v>
      </c>
      <c r="I18" s="83">
        <v>0</v>
      </c>
      <c r="J18" s="84">
        <v>0</v>
      </c>
      <c r="K18" s="82">
        <f t="shared" si="0"/>
        <v>0</v>
      </c>
      <c r="L18" s="69" t="e">
        <f t="shared" si="1"/>
        <v>#DIV/0!</v>
      </c>
      <c r="M18" s="87" t="s">
        <v>58</v>
      </c>
      <c r="N18" s="14"/>
    </row>
    <row r="19" spans="1:14" s="12" customFormat="1" ht="80.25" customHeight="1" x14ac:dyDescent="0.25">
      <c r="A19" s="95">
        <v>7</v>
      </c>
      <c r="B19" s="62" t="s">
        <v>26</v>
      </c>
      <c r="C19" s="63" t="s">
        <v>38</v>
      </c>
      <c r="D19" s="64" t="s">
        <v>36</v>
      </c>
      <c r="E19" s="64">
        <v>0</v>
      </c>
      <c r="F19" s="86">
        <v>1</v>
      </c>
      <c r="G19" s="86"/>
      <c r="H19" s="84">
        <v>1</v>
      </c>
      <c r="I19" s="83">
        <v>1</v>
      </c>
      <c r="J19" s="84">
        <v>1</v>
      </c>
      <c r="K19" s="82">
        <f t="shared" si="0"/>
        <v>0</v>
      </c>
      <c r="L19" s="69">
        <f t="shared" si="1"/>
        <v>100</v>
      </c>
      <c r="M19" s="16"/>
      <c r="N19" s="15"/>
    </row>
    <row r="20" spans="1:14" s="4" customFormat="1" ht="144" customHeight="1" x14ac:dyDescent="0.25">
      <c r="A20" s="95">
        <v>8</v>
      </c>
      <c r="B20" s="62" t="s">
        <v>27</v>
      </c>
      <c r="C20" s="63" t="s">
        <v>38</v>
      </c>
      <c r="D20" s="64" t="s">
        <v>37</v>
      </c>
      <c r="E20" s="64">
        <v>147</v>
      </c>
      <c r="F20" s="86">
        <v>156</v>
      </c>
      <c r="G20" s="86"/>
      <c r="H20" s="84">
        <v>137</v>
      </c>
      <c r="I20" s="83">
        <v>73</v>
      </c>
      <c r="J20" s="84">
        <v>88</v>
      </c>
      <c r="K20" s="82">
        <f t="shared" si="0"/>
        <v>15</v>
      </c>
      <c r="L20" s="69">
        <f t="shared" si="1"/>
        <v>120.54794520547945</v>
      </c>
      <c r="M20" s="16"/>
      <c r="N20" s="15"/>
    </row>
    <row r="21" spans="1:14" ht="81.75" customHeight="1" x14ac:dyDescent="0.25">
      <c r="A21" s="96">
        <v>9</v>
      </c>
      <c r="B21" s="70" t="s">
        <v>28</v>
      </c>
      <c r="C21" s="63" t="s">
        <v>38</v>
      </c>
      <c r="D21" s="64" t="s">
        <v>37</v>
      </c>
      <c r="E21" s="64">
        <v>49</v>
      </c>
      <c r="F21" s="81">
        <v>76</v>
      </c>
      <c r="G21" s="81"/>
      <c r="H21" s="82">
        <v>77</v>
      </c>
      <c r="I21" s="83">
        <v>43</v>
      </c>
      <c r="J21" s="82">
        <v>53</v>
      </c>
      <c r="K21" s="82">
        <f t="shared" si="0"/>
        <v>10</v>
      </c>
      <c r="L21" s="69">
        <f t="shared" si="1"/>
        <v>123.25581395348837</v>
      </c>
      <c r="M21" s="20"/>
      <c r="N21" s="11"/>
    </row>
    <row r="22" spans="1:14" ht="79.5" customHeight="1" x14ac:dyDescent="0.25">
      <c r="A22" s="96">
        <v>10</v>
      </c>
      <c r="B22" s="62" t="s">
        <v>29</v>
      </c>
      <c r="C22" s="63" t="s">
        <v>38</v>
      </c>
      <c r="D22" s="64" t="s">
        <v>37</v>
      </c>
      <c r="E22" s="64">
        <v>39</v>
      </c>
      <c r="F22" s="81">
        <v>31</v>
      </c>
      <c r="G22" s="81"/>
      <c r="H22" s="88">
        <v>50</v>
      </c>
      <c r="I22" s="83">
        <v>17</v>
      </c>
      <c r="J22" s="82">
        <v>21</v>
      </c>
      <c r="K22" s="82">
        <f t="shared" si="0"/>
        <v>4</v>
      </c>
      <c r="L22" s="69">
        <f t="shared" si="1"/>
        <v>123.52941176470588</v>
      </c>
      <c r="M22" s="22"/>
      <c r="N22" s="11"/>
    </row>
    <row r="23" spans="1:14" s="13" customFormat="1" ht="53.25" customHeight="1" x14ac:dyDescent="0.25">
      <c r="A23" s="95">
        <v>11</v>
      </c>
      <c r="B23" s="62" t="s">
        <v>30</v>
      </c>
      <c r="C23" s="63" t="s">
        <v>38</v>
      </c>
      <c r="D23" s="64" t="s">
        <v>37</v>
      </c>
      <c r="E23" s="64">
        <v>2</v>
      </c>
      <c r="F23" s="86">
        <v>1</v>
      </c>
      <c r="G23" s="86"/>
      <c r="H23" s="84">
        <v>0</v>
      </c>
      <c r="I23" s="83">
        <v>1</v>
      </c>
      <c r="J23" s="84">
        <v>1</v>
      </c>
      <c r="K23" s="82">
        <f t="shared" si="0"/>
        <v>0</v>
      </c>
      <c r="L23" s="69">
        <f t="shared" si="1"/>
        <v>100</v>
      </c>
      <c r="M23" s="23"/>
      <c r="N23" s="15"/>
    </row>
    <row r="24" spans="1:14" s="13" customFormat="1" ht="75" customHeight="1" x14ac:dyDescent="0.25">
      <c r="A24" s="95">
        <v>12</v>
      </c>
      <c r="B24" s="62" t="s">
        <v>31</v>
      </c>
      <c r="C24" s="63" t="s">
        <v>39</v>
      </c>
      <c r="D24" s="64" t="s">
        <v>35</v>
      </c>
      <c r="E24" s="64">
        <v>26</v>
      </c>
      <c r="F24" s="86">
        <v>4</v>
      </c>
      <c r="G24" s="86"/>
      <c r="H24" s="84">
        <v>0</v>
      </c>
      <c r="I24" s="83">
        <v>0</v>
      </c>
      <c r="J24" s="84">
        <v>0</v>
      </c>
      <c r="K24" s="82">
        <f t="shared" si="0"/>
        <v>0</v>
      </c>
      <c r="L24" s="69" t="e">
        <f t="shared" si="1"/>
        <v>#DIV/0!</v>
      </c>
      <c r="M24" s="23" t="s">
        <v>60</v>
      </c>
      <c r="N24" s="15"/>
    </row>
    <row r="25" spans="1:14" ht="45" x14ac:dyDescent="0.25">
      <c r="A25" s="90"/>
      <c r="B25" s="89" t="s">
        <v>19</v>
      </c>
      <c r="C25" s="90"/>
      <c r="D25" s="90"/>
      <c r="E25" s="90"/>
      <c r="F25" s="91"/>
      <c r="G25" s="91"/>
      <c r="H25" s="92"/>
      <c r="I25" s="92"/>
      <c r="J25" s="92"/>
      <c r="K25" s="92"/>
      <c r="L25" s="93">
        <f>(L13+L14+L15+L16+L17+L19+L20+L21+L22+L23)/10</f>
        <v>109.35581389444933</v>
      </c>
      <c r="M25" s="25"/>
    </row>
    <row r="26" spans="1:14" ht="18.75" customHeight="1" x14ac:dyDescent="0.25">
      <c r="B26" s="28"/>
      <c r="C26" s="28"/>
      <c r="D26" s="28"/>
      <c r="E26" s="10"/>
      <c r="F26" s="29"/>
      <c r="G26" s="29"/>
      <c r="H26" s="29"/>
      <c r="I26" s="29"/>
      <c r="J26" s="2"/>
    </row>
    <row r="27" spans="1:14" ht="102" customHeight="1" x14ac:dyDescent="0.25">
      <c r="B27" s="94" t="s">
        <v>61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4" s="43" customFormat="1" ht="43.5" customHeight="1" x14ac:dyDescent="0.25">
      <c r="A28" s="37" t="s">
        <v>38</v>
      </c>
      <c r="B28" s="37"/>
      <c r="C28" s="38" t="s">
        <v>44</v>
      </c>
      <c r="D28" s="39"/>
      <c r="E28" s="40"/>
      <c r="F28" s="56" t="s">
        <v>45</v>
      </c>
      <c r="G28" s="57"/>
      <c r="H28" s="57"/>
      <c r="I28" s="41"/>
      <c r="J28" s="42"/>
      <c r="K28" s="55" t="s">
        <v>46</v>
      </c>
    </row>
    <row r="29" spans="1:14" s="43" customFormat="1" ht="15" x14ac:dyDescent="0.25">
      <c r="A29" s="44" t="s">
        <v>54</v>
      </c>
      <c r="B29" s="44"/>
      <c r="C29" s="44"/>
      <c r="D29" s="44"/>
      <c r="E29" s="44"/>
      <c r="F29" s="44"/>
      <c r="G29" s="44"/>
      <c r="H29" s="44"/>
      <c r="I29" s="44"/>
      <c r="J29" s="54"/>
      <c r="K29" s="54"/>
    </row>
    <row r="30" spans="1:14" customFormat="1" ht="12" customHeight="1" x14ac:dyDescent="0.25">
      <c r="A30" s="45" t="s">
        <v>47</v>
      </c>
      <c r="B30" s="45"/>
      <c r="C30" s="45"/>
      <c r="D30" s="45"/>
      <c r="E30" s="45"/>
      <c r="F30" s="45"/>
      <c r="G30" s="45"/>
      <c r="H30" s="45"/>
      <c r="I30" s="45"/>
    </row>
    <row r="31" spans="1:14" customFormat="1" ht="50.25" customHeight="1" x14ac:dyDescent="0.25">
      <c r="A31" s="37" t="s">
        <v>48</v>
      </c>
      <c r="B31" s="37"/>
      <c r="C31" s="46" t="s">
        <v>49</v>
      </c>
      <c r="D31" s="47"/>
      <c r="E31" s="40"/>
      <c r="F31" s="48" t="s">
        <v>53</v>
      </c>
      <c r="G31" s="49"/>
      <c r="H31" s="54"/>
      <c r="I31" s="50" t="s">
        <v>50</v>
      </c>
      <c r="J31" s="40"/>
      <c r="K31" s="58" t="s">
        <v>56</v>
      </c>
    </row>
    <row r="32" spans="1:14" customFormat="1" ht="15" x14ac:dyDescent="0.25">
      <c r="A32" s="44" t="s">
        <v>55</v>
      </c>
      <c r="B32" s="44"/>
      <c r="C32" s="44"/>
      <c r="D32" s="44"/>
      <c r="E32" s="44"/>
      <c r="F32" s="44"/>
      <c r="G32" s="44"/>
      <c r="H32" s="44"/>
      <c r="I32" s="44"/>
      <c r="J32" s="54"/>
      <c r="K32" s="54"/>
    </row>
    <row r="33" spans="1:9" customFormat="1" ht="15" x14ac:dyDescent="0.25">
      <c r="A33" s="45" t="s">
        <v>51</v>
      </c>
      <c r="B33" s="40"/>
      <c r="C33" s="40"/>
      <c r="D33" s="47"/>
      <c r="E33" s="40"/>
      <c r="F33" s="40"/>
      <c r="G33" s="40"/>
      <c r="H33" s="40"/>
      <c r="I33" s="40"/>
    </row>
    <row r="34" spans="1:9" customFormat="1" ht="13.5" customHeight="1" x14ac:dyDescent="0.25">
      <c r="A34" s="51" t="s">
        <v>52</v>
      </c>
      <c r="B34" s="52"/>
      <c r="C34" s="52"/>
      <c r="D34" s="53"/>
      <c r="E34" s="40"/>
      <c r="F34" s="40"/>
      <c r="G34" s="40"/>
      <c r="H34" s="40"/>
      <c r="I34" s="40"/>
    </row>
  </sheetData>
  <mergeCells count="41">
    <mergeCell ref="A34:C34"/>
    <mergeCell ref="A29:K29"/>
    <mergeCell ref="F28:H28"/>
    <mergeCell ref="F31:H31"/>
    <mergeCell ref="A32:K32"/>
    <mergeCell ref="A28:B28"/>
    <mergeCell ref="A31:B31"/>
    <mergeCell ref="A7:M7"/>
    <mergeCell ref="A8:M8"/>
    <mergeCell ref="A10:A11"/>
    <mergeCell ref="B10:B11"/>
    <mergeCell ref="C10:C11"/>
    <mergeCell ref="D10:D11"/>
    <mergeCell ref="K10:L10"/>
    <mergeCell ref="M10:M11"/>
    <mergeCell ref="E10:E11"/>
    <mergeCell ref="F10:H10"/>
    <mergeCell ref="I10:J10"/>
    <mergeCell ref="A1:M1"/>
    <mergeCell ref="A2:M2"/>
    <mergeCell ref="A3:M3"/>
    <mergeCell ref="A5:M5"/>
    <mergeCell ref="A6:M6"/>
    <mergeCell ref="B26:D26"/>
    <mergeCell ref="F26:I26"/>
    <mergeCell ref="F16:G16"/>
    <mergeCell ref="F17:G17"/>
    <mergeCell ref="F24:G24"/>
    <mergeCell ref="F20:G20"/>
    <mergeCell ref="F19:G19"/>
    <mergeCell ref="F18:G18"/>
    <mergeCell ref="F21:G21"/>
    <mergeCell ref="F22:G22"/>
    <mergeCell ref="F25:G25"/>
    <mergeCell ref="F23:G23"/>
    <mergeCell ref="B27:M27"/>
    <mergeCell ref="F12:G12"/>
    <mergeCell ref="F13:G13"/>
    <mergeCell ref="F14:G14"/>
    <mergeCell ref="F15:G15"/>
    <mergeCell ref="F11:G11"/>
  </mergeCells>
  <pageMargins left="0.27559055118110237" right="0.23622047244094491" top="0.19685039370078741" bottom="0.27559055118110237" header="0.31496062992125984" footer="0.1574803149606299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2017-03-15T14:39:28Z</cp:lastPrinted>
  <dcterms:created xsi:type="dcterms:W3CDTF">2015-01-15T06:06:13Z</dcterms:created>
  <dcterms:modified xsi:type="dcterms:W3CDTF">2017-03-15T14:42:31Z</dcterms:modified>
</cp:coreProperties>
</file>