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720" yWindow="1080" windowWidth="14808" windowHeight="765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68" i="1" l="1"/>
  <c r="H68" i="1"/>
  <c r="I65" i="1"/>
  <c r="H65" i="1"/>
  <c r="H60" i="1"/>
  <c r="H63" i="1"/>
  <c r="I57" i="1"/>
  <c r="I54" i="1"/>
  <c r="H54" i="1"/>
  <c r="H53" i="1"/>
  <c r="G53" i="1"/>
  <c r="F53" i="1"/>
  <c r="E53" i="1"/>
  <c r="H48" i="1"/>
  <c r="G48" i="1"/>
  <c r="F48" i="1"/>
  <c r="E48" i="1"/>
  <c r="H43" i="1"/>
  <c r="G43" i="1"/>
  <c r="F43" i="1"/>
  <c r="E43" i="1"/>
  <c r="H27" i="1"/>
  <c r="I27" i="1"/>
  <c r="G30" i="1"/>
  <c r="H30" i="1" s="1"/>
  <c r="F30" i="1"/>
  <c r="E30" i="1"/>
  <c r="I22" i="1"/>
  <c r="H22" i="1"/>
  <c r="H14" i="1"/>
  <c r="H57" i="1" l="1"/>
  <c r="G37" i="1" l="1"/>
  <c r="F17" i="1" l="1"/>
  <c r="E37" i="1" l="1"/>
  <c r="I25" i="1" l="1"/>
  <c r="H25" i="1"/>
  <c r="F37" i="1" l="1"/>
  <c r="H17" i="1"/>
  <c r="I17" i="1"/>
  <c r="I30" i="1" l="1"/>
  <c r="H37" i="1"/>
</calcChain>
</file>

<file path=xl/sharedStrings.xml><?xml version="1.0" encoding="utf-8"?>
<sst xmlns="http://schemas.openxmlformats.org/spreadsheetml/2006/main" count="115" uniqueCount="66">
  <si>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</si>
  <si>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</si>
  <si>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</si>
  <si>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</si>
  <si>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</si>
  <si>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</si>
  <si>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</si>
  <si>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</si>
  <si>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</si>
  <si>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</si>
  <si>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</si>
  <si>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</si>
  <si>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</si>
  <si>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</si>
  <si>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</si>
  <si>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Фактическое значение за отчетный период</t>
  </si>
  <si>
    <t>ДМСиГ администрации города Югорска</t>
  </si>
  <si>
    <t>2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</si>
  <si>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</si>
  <si>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</si>
  <si>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</si>
  <si>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</si>
  <si>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</si>
  <si>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</si>
  <si>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</si>
  <si>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</si>
  <si>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</si>
  <si>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</si>
  <si>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</si>
  <si>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t xml:space="preserve">                     (соисполнитель 3)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</si>
  <si>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</si>
  <si>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r>
      <t>______</t>
    </r>
    <r>
      <rPr>
        <u/>
        <sz val="12"/>
        <color theme="1"/>
        <rFont val="Times New Roman"/>
        <family val="1"/>
        <charset val="204"/>
      </rPr>
      <t>МКУ "СООМС"</t>
    </r>
    <r>
      <rPr>
        <sz val="12"/>
        <color theme="1"/>
        <rFont val="Times New Roman"/>
        <family val="1"/>
        <charset val="204"/>
      </rPr>
      <t xml:space="preserve">___     ___ </t>
    </r>
    <r>
      <rPr>
        <u/>
        <sz val="12"/>
        <color theme="1"/>
        <rFont val="Times New Roman"/>
        <family val="1"/>
        <charset val="204"/>
      </rPr>
      <t>Абросимова И.А.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 2-13-86</t>
    </r>
  </si>
  <si>
    <t xml:space="preserve"> 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</si>
  <si>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составление формы)</t>
  </si>
  <si>
    <t xml:space="preserve">                                                                                                                                                                                                составление формы)</t>
  </si>
  <si>
    <t>по состоянию на</t>
  </si>
  <si>
    <t>5-00-14</t>
  </si>
  <si>
    <t>2019 г.</t>
  </si>
  <si>
    <t>Котлова А.В.</t>
  </si>
  <si>
    <t>31 марта</t>
  </si>
  <si>
    <t xml:space="preserve">Управление муниципальным имуществом 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</si>
  <si>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</si>
  <si>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</si>
  <si>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Ответственный исполнитель/ соисполнитель </t>
  </si>
  <si>
    <t>Управление и распоряжение муниципальным имуществом города Югорска (1,2,3)</t>
  </si>
  <si>
    <t>всего</t>
  </si>
  <si>
    <t>Исполнение по итогам 1-го квартала составляет 5530,9 тыс. рублей, или 62,53% в том числе: оплата взносов в фонд капитального ремонта общего имущества в многоквартирных домах  –  1086,7 тыс. руб., оплата за услуги по оценке рыночной стоимости  –  45,1 тыс. руб., ведение оборотно-сальдовой ведомости и разноска квитанций - 15,1 тыс. руб., оплата за коммунальные услуги по муниципальным квартирам - 295 тыс. руб., оплата иполнительным листам ООО "Профи-Плюс" - 3999,7 тыс. руб.; оплата транспортного налога 80,0 тыс.руб., оплата за аренду земельного участка (пени) - 9,3 тыс. руб..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</si>
  <si>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(показатель 1,2,3)</t>
  </si>
  <si>
    <t>Департамента муниципальной собственности и градостроительства администрации города Югорска</t>
  </si>
  <si>
    <t>ВСЕГО ПО МУНИЦИПАЛЬНОЙ ПРОГРАММЕ:</t>
  </si>
  <si>
    <t>инвестиции в объекты муниципальной собственности</t>
  </si>
  <si>
    <t>Проекты, портфели проектов (в том числе направленные на реализацию национальных и федеральных проектов Российской Федерации и ХМАО-Югры, муниципальных проектов реализуемых в составе муниципальной программы):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</si>
  <si>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</si>
  <si>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</si>
  <si>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</si>
  <si>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Департамент муниципальной собственности и градостроительства администрации города Югорска</t>
  </si>
  <si>
    <t>Ответственный исполнитель</t>
  </si>
  <si>
    <t xml:space="preserve">Соисполнитель </t>
  </si>
  <si>
    <t>* Указывается при наличии подпрограмм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</si>
  <si>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</si>
  <si>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</si>
  <si>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(подпись)        (телефон)</t>
  </si>
  <si>
    <t xml:space="preserve">                  (соисполнитель)                                               (ФИО руководителя)                   (подпись)                                 (ФИО исполнителя, ответственного за              (подпись)             (телефон)    </t>
  </si>
  <si>
    <r>
      <t>Дата составления отчета  11</t>
    </r>
    <r>
      <rPr>
        <u/>
        <sz val="11"/>
        <color rgb="FF26282F"/>
        <rFont val="Times New Roman"/>
        <family val="1"/>
        <charset val="204"/>
      </rPr>
      <t>.04.2019 год</t>
    </r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</si>
  <si>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</t>
    </r>
    <r>
      <rPr>
        <u/>
        <sz val="12"/>
        <color theme="1"/>
        <rFont val="Times New Roman"/>
        <family val="1"/>
        <charset val="204"/>
      </rPr>
      <t>Долматов И.Н.</t>
    </r>
    <r>
      <rPr>
        <sz val="12"/>
        <color theme="1"/>
        <rFont val="Times New Roman"/>
        <family val="1"/>
        <charset val="204"/>
      </rPr>
      <t>____/_____________          ______________/________________/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</si>
  <si>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r>
      <t>города Югорска_____________    ___</t>
    </r>
    <r>
      <rPr>
        <u/>
        <sz val="12"/>
        <color theme="1"/>
        <rFont val="Times New Roman"/>
        <family val="1"/>
        <charset val="204"/>
      </rPr>
      <t>Михайлова Л.А</t>
    </r>
    <r>
      <rPr>
        <sz val="12"/>
        <color theme="1"/>
        <rFont val="Times New Roman"/>
        <family val="1"/>
        <charset val="204"/>
      </rPr>
      <t>.__/_____________          ___Бочарова О.В.________/_________________/      5-00-47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</si>
</sst>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р_."/>
    <numFmt numFmtId="165" formatCode="#,##0.0"/>
    <numFmt numFmtId="166" formatCode="0.0"/>
    <numFmt numFmtId="167" formatCode="#,##0.0_р_."/>
    <numFmt numFmtId="168" formatCode="#,##0.0\ _₽;\-#,##0.0\ _₽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/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6" fontId="10" fillId="2" borderId="8" xfId="0" applyNumberFormat="1" applyFont="1" applyFill="1" applyBorder="1" applyAlignment="1">
      <alignment horizontal="center" vertical="center" wrapText="1"/>
    </xf>
    <xf numFmtId="166" fontId="10" fillId="0" borderId="14" xfId="0" applyNumberFormat="1" applyFont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0" fillId="0" borderId="5" xfId="0" applyBorder="1"/>
    <xf numFmtId="0" fontId="15" fillId="0" borderId="0" xfId="0" applyFont="1"/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2" fontId="10" fillId="2" borderId="8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10" fillId="2" borderId="15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2" fontId="10" fillId="2" borderId="8" xfId="0" applyNumberFormat="1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165" fontId="10" fillId="2" borderId="8" xfId="0" applyNumberFormat="1" applyFont="1" applyFill="1" applyBorder="1" applyAlignment="1">
      <alignment horizontal="center" vertical="center" wrapText="1"/>
    </xf>
    <xf numFmtId="165" fontId="10" fillId="2" borderId="14" xfId="0" applyNumberFormat="1" applyFont="1" applyFill="1" applyBorder="1" applyAlignment="1">
      <alignment horizontal="center" vertical="center" wrapText="1"/>
    </xf>
    <xf numFmtId="165" fontId="10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165" fontId="11" fillId="2" borderId="8" xfId="0" applyNumberFormat="1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166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vertical="center" wrapText="1"/>
    </xf>
    <xf numFmtId="165" fontId="11" fillId="2" borderId="14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168" fontId="10" fillId="0" borderId="3" xfId="0" applyNumberFormat="1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3" fillId="0" borderId="0" xfId="0" applyFont="1"/>
    <xf numFmtId="0" fontId="14" fillId="0" borderId="5" xfId="0" applyFont="1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5" fontId="10" fillId="0" borderId="3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66" fontId="11" fillId="0" borderId="14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165" fontId="10" fillId="2" borderId="9" xfId="0" applyNumberFormat="1" applyFont="1" applyFill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110" zoomScaleNormal="146" zoomScaleSheetLayoutView="110" workbookViewId="0">
      <selection activeCell="H17" sqref="H17:H20"/>
    </sheetView>
  </sheetViews>
  <sheetFormatPr defaultRowHeight="14.4" x14ac:dyDescent="0.3"/>
  <cols>
    <col min="1" max="1" width="5.77734375" customWidth="1"/>
    <col min="2" max="2" width="29.77734375" customWidth="1"/>
    <col min="3" max="3" width="18.21875" customWidth="1"/>
    <col min="4" max="4" width="19.33203125" style="12" customWidth="1"/>
    <col min="5" max="5" width="12.44140625" customWidth="1"/>
    <col min="6" max="6" width="14.21875" customWidth="1"/>
    <col min="7" max="7" width="15" customWidth="1"/>
    <col min="8" max="8" width="13.77734375" customWidth="1"/>
    <col min="9" max="9" width="14.44140625" customWidth="1"/>
    <col min="10" max="10" width="32" customWidth="1"/>
  </cols>
  <sheetData>
    <row r="1" spans="1:10" ht="18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4.25" customHeight="1" x14ac:dyDescent="0.3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5.75" customHeight="1" x14ac:dyDescent="0.3">
      <c r="A3" s="8"/>
      <c r="B3" s="8"/>
      <c r="C3" s="62" t="s">
        <v>35</v>
      </c>
      <c r="D3" s="62"/>
      <c r="E3" s="62"/>
      <c r="F3" s="9" t="s">
        <v>39</v>
      </c>
      <c r="G3" s="10" t="s">
        <v>37</v>
      </c>
      <c r="H3" s="8"/>
      <c r="I3" s="8"/>
      <c r="J3" s="8"/>
    </row>
    <row r="4" spans="1:10" ht="7.8" customHeight="1" x14ac:dyDescent="0.3">
      <c r="A4" s="1"/>
    </row>
    <row r="5" spans="1:10" ht="16.5" customHeight="1" x14ac:dyDescent="0.3">
      <c r="A5" s="14"/>
      <c r="B5" s="14"/>
      <c r="C5" s="59" t="s">
        <v>40</v>
      </c>
      <c r="D5" s="59"/>
      <c r="E5" s="59"/>
      <c r="F5" s="59"/>
      <c r="G5" s="59"/>
      <c r="H5" s="59"/>
    </row>
    <row r="6" spans="1:10" ht="11.25" customHeight="1" x14ac:dyDescent="0.3">
      <c r="A6" s="15" t="s">
        <v>22</v>
      </c>
      <c r="B6" s="15"/>
      <c r="C6" s="15"/>
      <c r="D6" s="15"/>
      <c r="E6" s="60" t="s">
        <v>23</v>
      </c>
      <c r="F6" s="60"/>
    </row>
    <row r="7" spans="1:10" ht="15" customHeight="1" x14ac:dyDescent="0.3">
      <c r="A7" s="16"/>
      <c r="B7" s="16"/>
      <c r="C7" s="61" t="s">
        <v>16</v>
      </c>
      <c r="D7" s="61"/>
      <c r="E7" s="61"/>
      <c r="F7" s="61"/>
      <c r="G7" s="61"/>
      <c r="H7" s="61"/>
    </row>
    <row r="8" spans="1:10" ht="11.25" customHeight="1" x14ac:dyDescent="0.3">
      <c r="A8" s="15" t="s">
        <v>24</v>
      </c>
      <c r="B8" s="15"/>
      <c r="C8" s="15"/>
      <c r="D8" s="15"/>
      <c r="E8" s="52" t="s">
        <v>25</v>
      </c>
      <c r="F8" s="52"/>
    </row>
    <row r="9" spans="1:10" ht="14.25" customHeight="1" x14ac:dyDescent="0.3">
      <c r="A9" s="2" t="s">
        <v>2</v>
      </c>
      <c r="G9" s="7"/>
      <c r="J9" s="17" t="s">
        <v>26</v>
      </c>
    </row>
    <row r="10" spans="1:10" ht="24.75" customHeight="1" x14ac:dyDescent="0.3">
      <c r="A10" s="54" t="s">
        <v>41</v>
      </c>
      <c r="B10" s="53" t="s">
        <v>42</v>
      </c>
      <c r="C10" s="53" t="s">
        <v>43</v>
      </c>
      <c r="D10" s="55" t="s">
        <v>3</v>
      </c>
      <c r="E10" s="53" t="s">
        <v>4</v>
      </c>
      <c r="F10" s="56" t="s">
        <v>5</v>
      </c>
      <c r="G10" s="73" t="s">
        <v>15</v>
      </c>
      <c r="H10" s="75" t="s">
        <v>6</v>
      </c>
      <c r="I10" s="75"/>
      <c r="J10" s="75"/>
    </row>
    <row r="11" spans="1:10" ht="35.25" customHeight="1" x14ac:dyDescent="0.3">
      <c r="A11" s="54"/>
      <c r="B11" s="53"/>
      <c r="C11" s="53"/>
      <c r="D11" s="55"/>
      <c r="E11" s="53"/>
      <c r="F11" s="56"/>
      <c r="G11" s="57"/>
      <c r="H11" s="74" t="s">
        <v>7</v>
      </c>
      <c r="I11" s="11" t="s">
        <v>8</v>
      </c>
      <c r="J11" s="76" t="s">
        <v>19</v>
      </c>
    </row>
    <row r="12" spans="1:10" ht="37.5" customHeight="1" x14ac:dyDescent="0.3">
      <c r="A12" s="83"/>
      <c r="B12" s="71"/>
      <c r="C12" s="71"/>
      <c r="D12" s="69"/>
      <c r="E12" s="71"/>
      <c r="F12" s="84"/>
      <c r="G12" s="57"/>
      <c r="H12" s="85" t="s">
        <v>28</v>
      </c>
      <c r="I12" s="77" t="s">
        <v>9</v>
      </c>
      <c r="J12" s="72"/>
    </row>
    <row r="13" spans="1:10" ht="18.600000000000001" customHeight="1" x14ac:dyDescent="0.3">
      <c r="A13" s="86">
        <v>1</v>
      </c>
      <c r="B13" s="86">
        <v>2</v>
      </c>
      <c r="C13" s="86">
        <v>3</v>
      </c>
      <c r="D13" s="87">
        <v>4</v>
      </c>
      <c r="E13" s="86">
        <v>5</v>
      </c>
      <c r="F13" s="86">
        <v>6</v>
      </c>
      <c r="G13" s="86">
        <v>7</v>
      </c>
      <c r="H13" s="86">
        <v>8</v>
      </c>
      <c r="I13" s="86">
        <v>9</v>
      </c>
      <c r="J13" s="86">
        <v>10</v>
      </c>
    </row>
    <row r="14" spans="1:10" ht="13.5" customHeight="1" x14ac:dyDescent="0.3">
      <c r="A14" s="150">
        <v>1</v>
      </c>
      <c r="B14" s="80" t="s">
        <v>44</v>
      </c>
      <c r="C14" s="141" t="s">
        <v>48</v>
      </c>
      <c r="D14" s="88" t="s">
        <v>45</v>
      </c>
      <c r="E14" s="111">
        <v>8845</v>
      </c>
      <c r="F14" s="111">
        <v>8845</v>
      </c>
      <c r="G14" s="89">
        <v>5530.9</v>
      </c>
      <c r="H14" s="89">
        <f>G14-F14</f>
        <v>-3314.1000000000004</v>
      </c>
      <c r="I14" s="89">
        <v>62.53</v>
      </c>
      <c r="J14" s="86"/>
    </row>
    <row r="15" spans="1:10" ht="17.399999999999999" customHeight="1" x14ac:dyDescent="0.3">
      <c r="A15" s="151"/>
      <c r="B15" s="81"/>
      <c r="C15" s="49"/>
      <c r="D15" s="90" t="s">
        <v>10</v>
      </c>
      <c r="E15" s="78">
        <v>0</v>
      </c>
      <c r="F15" s="78">
        <v>0</v>
      </c>
      <c r="G15" s="78">
        <v>0</v>
      </c>
      <c r="H15" s="78">
        <v>0</v>
      </c>
      <c r="I15" s="79">
        <v>0</v>
      </c>
      <c r="J15" s="103" t="s">
        <v>46</v>
      </c>
    </row>
    <row r="16" spans="1:10" ht="25.2" customHeight="1" x14ac:dyDescent="0.3">
      <c r="A16" s="151"/>
      <c r="B16" s="81"/>
      <c r="C16" s="49"/>
      <c r="D16" s="91" t="s">
        <v>11</v>
      </c>
      <c r="E16" s="36">
        <v>0</v>
      </c>
      <c r="F16" s="36">
        <v>0</v>
      </c>
      <c r="G16" s="36">
        <v>0</v>
      </c>
      <c r="H16" s="36">
        <v>0</v>
      </c>
      <c r="I16" s="13">
        <v>0</v>
      </c>
      <c r="J16" s="104"/>
    </row>
    <row r="17" spans="1:10" ht="75" customHeight="1" x14ac:dyDescent="0.3">
      <c r="A17" s="151"/>
      <c r="B17" s="81"/>
      <c r="C17" s="49"/>
      <c r="D17" s="96" t="s">
        <v>12</v>
      </c>
      <c r="E17" s="66">
        <v>8845</v>
      </c>
      <c r="F17" s="66">
        <f>E17</f>
        <v>8845</v>
      </c>
      <c r="G17" s="66">
        <v>5530.92</v>
      </c>
      <c r="H17" s="66">
        <f>G17-F17</f>
        <v>-3314.08</v>
      </c>
      <c r="I17" s="63">
        <f>(G17/F17)*100</f>
        <v>62.531599773883549</v>
      </c>
      <c r="J17" s="104"/>
    </row>
    <row r="18" spans="1:10" ht="6.6" customHeight="1" x14ac:dyDescent="0.3">
      <c r="A18" s="151"/>
      <c r="B18" s="81"/>
      <c r="C18" s="49"/>
      <c r="D18" s="97"/>
      <c r="E18" s="67"/>
      <c r="F18" s="67"/>
      <c r="G18" s="67"/>
      <c r="H18" s="67"/>
      <c r="I18" s="64"/>
      <c r="J18" s="104"/>
    </row>
    <row r="19" spans="1:10" ht="48.6" customHeight="1" x14ac:dyDescent="0.3">
      <c r="A19" s="151"/>
      <c r="B19" s="81"/>
      <c r="C19" s="49"/>
      <c r="D19" s="97"/>
      <c r="E19" s="67"/>
      <c r="F19" s="67"/>
      <c r="G19" s="67"/>
      <c r="H19" s="67"/>
      <c r="I19" s="64"/>
      <c r="J19" s="104"/>
    </row>
    <row r="20" spans="1:10" ht="34.799999999999997" customHeight="1" x14ac:dyDescent="0.3">
      <c r="A20" s="151"/>
      <c r="B20" s="81"/>
      <c r="C20" s="49"/>
      <c r="D20" s="98"/>
      <c r="E20" s="68"/>
      <c r="F20" s="68"/>
      <c r="G20" s="68"/>
      <c r="H20" s="68"/>
      <c r="I20" s="65"/>
      <c r="J20" s="104"/>
    </row>
    <row r="21" spans="1:10" ht="40.200000000000003" customHeight="1" x14ac:dyDescent="0.3">
      <c r="A21" s="152"/>
      <c r="B21" s="82"/>
      <c r="C21" s="153"/>
      <c r="D21" s="99" t="s">
        <v>13</v>
      </c>
      <c r="E21" s="35">
        <v>0</v>
      </c>
      <c r="F21" s="35">
        <v>0</v>
      </c>
      <c r="G21" s="35">
        <v>0</v>
      </c>
      <c r="H21" s="35">
        <v>0</v>
      </c>
      <c r="I21" s="21">
        <v>0</v>
      </c>
      <c r="J21" s="105"/>
    </row>
    <row r="22" spans="1:10" ht="25.2" customHeight="1" x14ac:dyDescent="0.3">
      <c r="A22" s="93" t="s">
        <v>17</v>
      </c>
      <c r="B22" s="93" t="s">
        <v>47</v>
      </c>
      <c r="C22" s="94" t="s">
        <v>20</v>
      </c>
      <c r="D22" s="102" t="s">
        <v>45</v>
      </c>
      <c r="E22" s="106">
        <v>43500</v>
      </c>
      <c r="F22" s="106">
        <v>43500</v>
      </c>
      <c r="G22" s="106">
        <v>12347.8</v>
      </c>
      <c r="H22" s="106">
        <f>G22-F22</f>
        <v>-31152.2</v>
      </c>
      <c r="I22" s="107">
        <f>G22/F22*100</f>
        <v>28.385747126436776</v>
      </c>
      <c r="J22" s="92"/>
    </row>
    <row r="23" spans="1:10" s="42" customFormat="1" ht="28.5" customHeight="1" x14ac:dyDescent="0.3">
      <c r="A23" s="48"/>
      <c r="B23" s="48"/>
      <c r="C23" s="95"/>
      <c r="D23" s="100" t="s">
        <v>10</v>
      </c>
      <c r="E23" s="34">
        <v>0</v>
      </c>
      <c r="F23" s="34">
        <v>0</v>
      </c>
      <c r="G23" s="34">
        <v>0</v>
      </c>
      <c r="H23" s="34">
        <v>0</v>
      </c>
      <c r="I23" s="22">
        <v>0</v>
      </c>
      <c r="J23" s="23"/>
    </row>
    <row r="24" spans="1:10" s="42" customFormat="1" ht="36.6" customHeight="1" x14ac:dyDescent="0.3">
      <c r="A24" s="48"/>
      <c r="B24" s="48"/>
      <c r="C24" s="95"/>
      <c r="D24" s="101" t="s">
        <v>11</v>
      </c>
      <c r="E24" s="34">
        <v>0</v>
      </c>
      <c r="F24" s="34">
        <v>0</v>
      </c>
      <c r="G24" s="34">
        <v>0</v>
      </c>
      <c r="H24" s="34">
        <v>0</v>
      </c>
      <c r="I24" s="22">
        <v>0</v>
      </c>
      <c r="J24" s="23"/>
    </row>
    <row r="25" spans="1:10" s="42" customFormat="1" ht="34.200000000000003" customHeight="1" x14ac:dyDescent="0.3">
      <c r="A25" s="48"/>
      <c r="B25" s="48"/>
      <c r="C25" s="95"/>
      <c r="D25" s="101" t="s">
        <v>12</v>
      </c>
      <c r="E25" s="41">
        <v>43500</v>
      </c>
      <c r="F25" s="41">
        <v>43500</v>
      </c>
      <c r="G25" s="41">
        <v>12347.8</v>
      </c>
      <c r="H25" s="41">
        <f>G25-F25</f>
        <v>-31152.2</v>
      </c>
      <c r="I25" s="40">
        <f>G25/F25*100</f>
        <v>28.385747126436776</v>
      </c>
      <c r="J25" s="23"/>
    </row>
    <row r="26" spans="1:10" s="42" customFormat="1" ht="40.5" customHeight="1" x14ac:dyDescent="0.3">
      <c r="A26" s="48"/>
      <c r="B26" s="48"/>
      <c r="C26" s="95"/>
      <c r="D26" s="23" t="s">
        <v>13</v>
      </c>
      <c r="E26" s="32">
        <v>0</v>
      </c>
      <c r="F26" s="32">
        <v>0</v>
      </c>
      <c r="G26" s="32">
        <v>0</v>
      </c>
      <c r="H26" s="32">
        <v>0</v>
      </c>
      <c r="I26" s="43">
        <v>0</v>
      </c>
      <c r="J26" s="23"/>
    </row>
    <row r="27" spans="1:10" s="42" customFormat="1" ht="40.5" customHeight="1" x14ac:dyDescent="0.3">
      <c r="A27" s="132" t="s">
        <v>49</v>
      </c>
      <c r="B27" s="132"/>
      <c r="C27" s="119"/>
      <c r="D27" s="110" t="s">
        <v>45</v>
      </c>
      <c r="E27" s="156">
        <v>52345</v>
      </c>
      <c r="F27" s="156">
        <v>52345</v>
      </c>
      <c r="G27" s="156">
        <v>17878.7</v>
      </c>
      <c r="H27" s="156">
        <f>G27-F27</f>
        <v>-34466.300000000003</v>
      </c>
      <c r="I27" s="157">
        <f>G27/F27*100</f>
        <v>34.155506734167545</v>
      </c>
      <c r="J27" s="24"/>
    </row>
    <row r="28" spans="1:10" s="12" customFormat="1" ht="27" customHeight="1" x14ac:dyDescent="0.3">
      <c r="A28" s="132"/>
      <c r="B28" s="132"/>
      <c r="C28" s="119"/>
      <c r="D28" s="127" t="s">
        <v>10</v>
      </c>
      <c r="E28" s="130">
        <v>0</v>
      </c>
      <c r="F28" s="130">
        <v>0</v>
      </c>
      <c r="G28" s="130">
        <v>0</v>
      </c>
      <c r="H28" s="130">
        <v>0</v>
      </c>
      <c r="I28" s="131">
        <v>0</v>
      </c>
      <c r="J28" s="118"/>
    </row>
    <row r="29" spans="1:10" s="12" customFormat="1" ht="41.25" customHeight="1" x14ac:dyDescent="0.3">
      <c r="A29" s="132"/>
      <c r="B29" s="132"/>
      <c r="C29" s="119"/>
      <c r="D29" s="127" t="s">
        <v>11</v>
      </c>
      <c r="E29" s="130">
        <v>0</v>
      </c>
      <c r="F29" s="130">
        <v>0</v>
      </c>
      <c r="G29" s="130">
        <v>0</v>
      </c>
      <c r="H29" s="130">
        <v>0</v>
      </c>
      <c r="I29" s="131">
        <v>0</v>
      </c>
      <c r="J29" s="118"/>
    </row>
    <row r="30" spans="1:10" s="12" customFormat="1" ht="24" customHeight="1" x14ac:dyDescent="0.3">
      <c r="A30" s="132"/>
      <c r="B30" s="132"/>
      <c r="C30" s="119"/>
      <c r="D30" s="127" t="s">
        <v>12</v>
      </c>
      <c r="E30" s="156">
        <f>E22+E14</f>
        <v>52345</v>
      </c>
      <c r="F30" s="156">
        <f>F14+F22</f>
        <v>52345</v>
      </c>
      <c r="G30" s="156">
        <f>G14+G22</f>
        <v>17878.699999999997</v>
      </c>
      <c r="H30" s="156">
        <f>G30-F30</f>
        <v>-34466.300000000003</v>
      </c>
      <c r="I30" s="157">
        <f>G30/F30*100</f>
        <v>34.155506734167531</v>
      </c>
      <c r="J30" s="118"/>
    </row>
    <row r="31" spans="1:10" s="12" customFormat="1" ht="36" customHeight="1" x14ac:dyDescent="0.3">
      <c r="A31" s="132"/>
      <c r="B31" s="132"/>
      <c r="C31" s="119"/>
      <c r="D31" s="127" t="s">
        <v>13</v>
      </c>
      <c r="E31" s="130">
        <v>0</v>
      </c>
      <c r="F31" s="130">
        <v>0</v>
      </c>
      <c r="G31" s="130">
        <v>0</v>
      </c>
      <c r="H31" s="130">
        <v>0</v>
      </c>
      <c r="I31" s="131">
        <v>0</v>
      </c>
      <c r="J31" s="118"/>
    </row>
    <row r="32" spans="1:10" s="12" customFormat="1" ht="17.25" customHeight="1" x14ac:dyDescent="0.3">
      <c r="A32" s="50" t="s">
        <v>14</v>
      </c>
      <c r="B32" s="51"/>
      <c r="C32" s="51"/>
      <c r="D32" s="51"/>
      <c r="E32" s="51"/>
      <c r="F32" s="51"/>
      <c r="G32" s="51"/>
      <c r="H32" s="51"/>
      <c r="I32" s="51"/>
      <c r="J32" s="51"/>
    </row>
    <row r="33" spans="1:10" s="12" customFormat="1" ht="19.2" customHeight="1" x14ac:dyDescent="0.3">
      <c r="A33" s="112" t="s">
        <v>50</v>
      </c>
      <c r="B33" s="113"/>
      <c r="C33" s="119"/>
      <c r="D33" s="158" t="s">
        <v>45</v>
      </c>
      <c r="E33" s="159">
        <v>0</v>
      </c>
      <c r="F33" s="159">
        <v>0</v>
      </c>
      <c r="G33" s="159">
        <v>0</v>
      </c>
      <c r="H33" s="159">
        <v>0</v>
      </c>
      <c r="I33" s="160">
        <v>0</v>
      </c>
      <c r="J33" s="129"/>
    </row>
    <row r="34" spans="1:10" s="12" customFormat="1" ht="28.2" customHeight="1" x14ac:dyDescent="0.3">
      <c r="A34" s="114"/>
      <c r="B34" s="115"/>
      <c r="C34" s="119"/>
      <c r="D34" s="138" t="s">
        <v>10</v>
      </c>
      <c r="E34" s="130">
        <v>0</v>
      </c>
      <c r="F34" s="130">
        <v>0</v>
      </c>
      <c r="G34" s="130">
        <v>0</v>
      </c>
      <c r="H34" s="130">
        <v>0</v>
      </c>
      <c r="I34" s="131">
        <v>0</v>
      </c>
      <c r="J34" s="128"/>
    </row>
    <row r="35" spans="1:10" s="12" customFormat="1" ht="31.2" customHeight="1" x14ac:dyDescent="0.3">
      <c r="A35" s="114"/>
      <c r="B35" s="115"/>
      <c r="C35" s="119"/>
      <c r="D35" s="138" t="s">
        <v>11</v>
      </c>
      <c r="E35" s="130">
        <v>0</v>
      </c>
      <c r="F35" s="130">
        <v>0</v>
      </c>
      <c r="G35" s="130">
        <v>0</v>
      </c>
      <c r="H35" s="130">
        <v>0</v>
      </c>
      <c r="I35" s="131">
        <v>0</v>
      </c>
      <c r="J35" s="128"/>
    </row>
    <row r="36" spans="1:10" s="12" customFormat="1" ht="31.2" customHeight="1" x14ac:dyDescent="0.3">
      <c r="A36" s="114"/>
      <c r="B36" s="115"/>
      <c r="C36" s="119"/>
      <c r="D36" s="139" t="s">
        <v>12</v>
      </c>
      <c r="E36" s="33">
        <v>0</v>
      </c>
      <c r="F36" s="33">
        <v>0</v>
      </c>
      <c r="G36" s="33">
        <v>0</v>
      </c>
      <c r="H36" s="33">
        <v>0</v>
      </c>
      <c r="I36" s="25">
        <v>0</v>
      </c>
      <c r="J36" s="26"/>
    </row>
    <row r="37" spans="1:10" s="12" customFormat="1" ht="31.2" customHeight="1" x14ac:dyDescent="0.3">
      <c r="A37" s="120"/>
      <c r="B37" s="121"/>
      <c r="C37" s="119"/>
      <c r="D37" s="117" t="s">
        <v>13</v>
      </c>
      <c r="E37" s="30">
        <f>SUM(E35)</f>
        <v>0</v>
      </c>
      <c r="F37" s="30">
        <f>SUM(F35)</f>
        <v>0</v>
      </c>
      <c r="G37" s="30">
        <f>SUM(G35)</f>
        <v>0</v>
      </c>
      <c r="H37" s="30">
        <f>H35</f>
        <v>0</v>
      </c>
      <c r="I37" s="27">
        <v>0</v>
      </c>
      <c r="J37" s="28"/>
    </row>
    <row r="38" spans="1:10" s="12" customFormat="1" ht="19.2" customHeight="1" x14ac:dyDescent="0.3">
      <c r="A38" s="112" t="s">
        <v>14</v>
      </c>
      <c r="B38" s="113"/>
      <c r="C38" s="122"/>
      <c r="D38" s="117"/>
      <c r="E38" s="106"/>
      <c r="F38" s="106"/>
      <c r="G38" s="106"/>
      <c r="H38" s="106"/>
      <c r="I38" s="116"/>
      <c r="J38" s="123"/>
    </row>
    <row r="39" spans="1:10" s="12" customFormat="1" ht="19.2" customHeight="1" x14ac:dyDescent="0.3">
      <c r="A39" s="112" t="s">
        <v>51</v>
      </c>
      <c r="B39" s="122"/>
      <c r="C39" s="119"/>
      <c r="D39" s="102" t="s">
        <v>45</v>
      </c>
      <c r="E39" s="161">
        <v>0</v>
      </c>
      <c r="F39" s="161">
        <v>0</v>
      </c>
      <c r="G39" s="161">
        <v>0</v>
      </c>
      <c r="H39" s="161">
        <v>0</v>
      </c>
      <c r="I39" s="162">
        <v>0</v>
      </c>
      <c r="J39" s="128"/>
    </row>
    <row r="40" spans="1:10" s="12" customFormat="1" ht="19.2" customHeight="1" x14ac:dyDescent="0.3">
      <c r="A40" s="114"/>
      <c r="B40" s="136"/>
      <c r="C40" s="119"/>
      <c r="D40" s="24" t="s">
        <v>10</v>
      </c>
      <c r="E40" s="130">
        <v>0</v>
      </c>
      <c r="F40" s="130">
        <v>0</v>
      </c>
      <c r="G40" s="130">
        <v>0</v>
      </c>
      <c r="H40" s="130">
        <v>0</v>
      </c>
      <c r="I40" s="131">
        <v>0</v>
      </c>
      <c r="J40" s="128"/>
    </row>
    <row r="41" spans="1:10" s="12" customFormat="1" ht="25.8" customHeight="1" x14ac:dyDescent="0.3">
      <c r="A41" s="114"/>
      <c r="B41" s="136"/>
      <c r="C41" s="119"/>
      <c r="D41" s="24" t="s">
        <v>11</v>
      </c>
      <c r="E41" s="130">
        <v>0</v>
      </c>
      <c r="F41" s="130">
        <v>0</v>
      </c>
      <c r="G41" s="130">
        <v>0</v>
      </c>
      <c r="H41" s="130">
        <v>0</v>
      </c>
      <c r="I41" s="131">
        <v>0</v>
      </c>
      <c r="J41" s="128"/>
    </row>
    <row r="42" spans="1:10" s="12" customFormat="1" ht="19.2" customHeight="1" x14ac:dyDescent="0.3">
      <c r="A42" s="114"/>
      <c r="B42" s="136"/>
      <c r="C42" s="119"/>
      <c r="D42" s="24" t="s">
        <v>12</v>
      </c>
      <c r="E42" s="130">
        <v>0</v>
      </c>
      <c r="F42" s="130">
        <v>0</v>
      </c>
      <c r="G42" s="130">
        <v>0</v>
      </c>
      <c r="H42" s="130">
        <v>0</v>
      </c>
      <c r="I42" s="131">
        <v>0</v>
      </c>
      <c r="J42" s="128"/>
    </row>
    <row r="43" spans="1:10" s="12" customFormat="1" ht="28.2" customHeight="1" x14ac:dyDescent="0.3">
      <c r="A43" s="120"/>
      <c r="B43" s="137"/>
      <c r="C43" s="119"/>
      <c r="D43" s="24" t="s">
        <v>13</v>
      </c>
      <c r="E43" s="133">
        <f>SUM(E41)</f>
        <v>0</v>
      </c>
      <c r="F43" s="133">
        <f>SUM(F41)</f>
        <v>0</v>
      </c>
      <c r="G43" s="133">
        <f>SUM(G41)</f>
        <v>0</v>
      </c>
      <c r="H43" s="133">
        <f>H41</f>
        <v>0</v>
      </c>
      <c r="I43" s="131">
        <v>0</v>
      </c>
      <c r="J43" s="128"/>
    </row>
    <row r="44" spans="1:10" s="12" customFormat="1" ht="19.2" customHeight="1" x14ac:dyDescent="0.3">
      <c r="A44" s="112" t="s">
        <v>52</v>
      </c>
      <c r="B44" s="122"/>
      <c r="C44" s="119"/>
      <c r="D44" s="102" t="s">
        <v>45</v>
      </c>
      <c r="E44" s="161">
        <v>0</v>
      </c>
      <c r="F44" s="161">
        <v>0</v>
      </c>
      <c r="G44" s="161">
        <v>0</v>
      </c>
      <c r="H44" s="161">
        <v>0</v>
      </c>
      <c r="I44" s="162">
        <v>0</v>
      </c>
      <c r="J44" s="128"/>
    </row>
    <row r="45" spans="1:10" s="12" customFormat="1" ht="19.2" customHeight="1" x14ac:dyDescent="0.3">
      <c r="A45" s="114"/>
      <c r="B45" s="136"/>
      <c r="C45" s="119"/>
      <c r="D45" s="24" t="s">
        <v>10</v>
      </c>
      <c r="E45" s="130">
        <v>0</v>
      </c>
      <c r="F45" s="130">
        <v>0</v>
      </c>
      <c r="G45" s="130">
        <v>0</v>
      </c>
      <c r="H45" s="130">
        <v>0</v>
      </c>
      <c r="I45" s="131">
        <v>0</v>
      </c>
      <c r="J45" s="128"/>
    </row>
    <row r="46" spans="1:10" s="12" customFormat="1" ht="31.2" customHeight="1" x14ac:dyDescent="0.3">
      <c r="A46" s="114"/>
      <c r="B46" s="136"/>
      <c r="C46" s="119"/>
      <c r="D46" s="24" t="s">
        <v>11</v>
      </c>
      <c r="E46" s="130">
        <v>0</v>
      </c>
      <c r="F46" s="130">
        <v>0</v>
      </c>
      <c r="G46" s="130">
        <v>0</v>
      </c>
      <c r="H46" s="130">
        <v>0</v>
      </c>
      <c r="I46" s="131">
        <v>0</v>
      </c>
      <c r="J46" s="128"/>
    </row>
    <row r="47" spans="1:10" s="12" customFormat="1" ht="19.2" customHeight="1" x14ac:dyDescent="0.3">
      <c r="A47" s="114"/>
      <c r="B47" s="136"/>
      <c r="C47" s="119"/>
      <c r="D47" s="24" t="s">
        <v>12</v>
      </c>
      <c r="E47" s="130">
        <v>0</v>
      </c>
      <c r="F47" s="130">
        <v>0</v>
      </c>
      <c r="G47" s="130">
        <v>0</v>
      </c>
      <c r="H47" s="130">
        <v>0</v>
      </c>
      <c r="I47" s="131">
        <v>0</v>
      </c>
      <c r="J47" s="128"/>
    </row>
    <row r="48" spans="1:10" s="12" customFormat="1" ht="28.8" customHeight="1" x14ac:dyDescent="0.3">
      <c r="A48" s="120"/>
      <c r="B48" s="137"/>
      <c r="C48" s="119"/>
      <c r="D48" s="24" t="s">
        <v>13</v>
      </c>
      <c r="E48" s="133">
        <f>SUM(E46)</f>
        <v>0</v>
      </c>
      <c r="F48" s="133">
        <f>SUM(F46)</f>
        <v>0</v>
      </c>
      <c r="G48" s="133">
        <f>SUM(G46)</f>
        <v>0</v>
      </c>
      <c r="H48" s="133">
        <f>H46</f>
        <v>0</v>
      </c>
      <c r="I48" s="131">
        <v>0</v>
      </c>
      <c r="J48" s="128"/>
    </row>
    <row r="49" spans="1:10" s="12" customFormat="1" ht="19.2" customHeight="1" x14ac:dyDescent="0.3">
      <c r="A49" s="132" t="s">
        <v>53</v>
      </c>
      <c r="B49" s="132"/>
      <c r="C49" s="134"/>
      <c r="D49" s="102" t="s">
        <v>45</v>
      </c>
      <c r="E49" s="161">
        <v>0</v>
      </c>
      <c r="F49" s="161">
        <v>0</v>
      </c>
      <c r="G49" s="161">
        <v>0</v>
      </c>
      <c r="H49" s="161">
        <v>0</v>
      </c>
      <c r="I49" s="162">
        <v>0</v>
      </c>
      <c r="J49" s="128"/>
    </row>
    <row r="50" spans="1:10" s="12" customFormat="1" ht="19.2" customHeight="1" x14ac:dyDescent="0.3">
      <c r="A50" s="132"/>
      <c r="B50" s="132"/>
      <c r="C50" s="135"/>
      <c r="D50" s="24" t="s">
        <v>10</v>
      </c>
      <c r="E50" s="130">
        <v>0</v>
      </c>
      <c r="F50" s="130">
        <v>0</v>
      </c>
      <c r="G50" s="130">
        <v>0</v>
      </c>
      <c r="H50" s="130">
        <v>0</v>
      </c>
      <c r="I50" s="131">
        <v>0</v>
      </c>
      <c r="J50" s="128"/>
    </row>
    <row r="51" spans="1:10" s="12" customFormat="1" ht="28.8" customHeight="1" x14ac:dyDescent="0.3">
      <c r="A51" s="132"/>
      <c r="B51" s="132"/>
      <c r="C51" s="135"/>
      <c r="D51" s="24" t="s">
        <v>11</v>
      </c>
      <c r="E51" s="130">
        <v>0</v>
      </c>
      <c r="F51" s="130">
        <v>0</v>
      </c>
      <c r="G51" s="130">
        <v>0</v>
      </c>
      <c r="H51" s="130">
        <v>0</v>
      </c>
      <c r="I51" s="131">
        <v>0</v>
      </c>
      <c r="J51" s="128"/>
    </row>
    <row r="52" spans="1:10" s="12" customFormat="1" ht="19.2" customHeight="1" x14ac:dyDescent="0.3">
      <c r="A52" s="132"/>
      <c r="B52" s="132"/>
      <c r="C52" s="135"/>
      <c r="D52" s="24" t="s">
        <v>12</v>
      </c>
      <c r="E52" s="130">
        <v>0</v>
      </c>
      <c r="F52" s="130">
        <v>0</v>
      </c>
      <c r="G52" s="130">
        <v>0</v>
      </c>
      <c r="H52" s="130">
        <v>0</v>
      </c>
      <c r="I52" s="131">
        <v>0</v>
      </c>
      <c r="J52" s="128"/>
    </row>
    <row r="53" spans="1:10" s="12" customFormat="1" ht="30" customHeight="1" x14ac:dyDescent="0.3">
      <c r="A53" s="132"/>
      <c r="B53" s="132"/>
      <c r="C53" s="135"/>
      <c r="D53" s="163" t="s">
        <v>13</v>
      </c>
      <c r="E53" s="164">
        <f>SUM(E51)</f>
        <v>0</v>
      </c>
      <c r="F53" s="164">
        <f>SUM(F51)</f>
        <v>0</v>
      </c>
      <c r="G53" s="164">
        <f>SUM(G51)</f>
        <v>0</v>
      </c>
      <c r="H53" s="164">
        <f>H51</f>
        <v>0</v>
      </c>
      <c r="I53" s="165">
        <v>0</v>
      </c>
      <c r="J53" s="166"/>
    </row>
    <row r="54" spans="1:10" s="12" customFormat="1" ht="19.2" customHeight="1" x14ac:dyDescent="0.3">
      <c r="A54" s="132" t="s">
        <v>54</v>
      </c>
      <c r="B54" s="132"/>
      <c r="C54" s="119"/>
      <c r="D54" s="110" t="s">
        <v>45</v>
      </c>
      <c r="E54" s="156">
        <v>52345</v>
      </c>
      <c r="F54" s="156">
        <v>52345</v>
      </c>
      <c r="G54" s="156">
        <v>17878.7</v>
      </c>
      <c r="H54" s="156">
        <f>G54-F54</f>
        <v>-34466.300000000003</v>
      </c>
      <c r="I54" s="157">
        <f>G54/F54*100</f>
        <v>34.155506734167545</v>
      </c>
      <c r="J54" s="24"/>
    </row>
    <row r="55" spans="1:10" s="12" customFormat="1" ht="19.2" customHeight="1" x14ac:dyDescent="0.3">
      <c r="A55" s="132"/>
      <c r="B55" s="132"/>
      <c r="C55" s="119"/>
      <c r="D55" s="127" t="s">
        <v>10</v>
      </c>
      <c r="E55" s="130">
        <v>0</v>
      </c>
      <c r="F55" s="130">
        <v>0</v>
      </c>
      <c r="G55" s="130">
        <v>0</v>
      </c>
      <c r="H55" s="130">
        <v>0</v>
      </c>
      <c r="I55" s="131">
        <v>0</v>
      </c>
      <c r="J55" s="118"/>
    </row>
    <row r="56" spans="1:10" s="12" customFormat="1" ht="29.4" customHeight="1" x14ac:dyDescent="0.3">
      <c r="A56" s="132"/>
      <c r="B56" s="132"/>
      <c r="C56" s="119"/>
      <c r="D56" s="127" t="s">
        <v>11</v>
      </c>
      <c r="E56" s="130">
        <v>0</v>
      </c>
      <c r="F56" s="130">
        <v>0</v>
      </c>
      <c r="G56" s="130">
        <v>0</v>
      </c>
      <c r="H56" s="130">
        <v>0</v>
      </c>
      <c r="I56" s="131">
        <v>0</v>
      </c>
      <c r="J56" s="118"/>
    </row>
    <row r="57" spans="1:10" s="12" customFormat="1" ht="19.2" customHeight="1" x14ac:dyDescent="0.3">
      <c r="A57" s="132"/>
      <c r="B57" s="132"/>
      <c r="C57" s="119"/>
      <c r="D57" s="127" t="s">
        <v>12</v>
      </c>
      <c r="E57" s="154">
        <v>52345</v>
      </c>
      <c r="F57" s="154">
        <v>52345</v>
      </c>
      <c r="G57" s="154">
        <v>17878.7</v>
      </c>
      <c r="H57" s="154">
        <f>G57-F57</f>
        <v>-34466.300000000003</v>
      </c>
      <c r="I57" s="155">
        <f>G57/F57*100</f>
        <v>34.155506734167545</v>
      </c>
      <c r="J57" s="118"/>
    </row>
    <row r="58" spans="1:10" s="12" customFormat="1" ht="28.2" customHeight="1" x14ac:dyDescent="0.3">
      <c r="A58" s="132"/>
      <c r="B58" s="132"/>
      <c r="C58" s="119"/>
      <c r="D58" s="127" t="s">
        <v>13</v>
      </c>
      <c r="E58" s="130">
        <v>0</v>
      </c>
      <c r="F58" s="130">
        <v>0</v>
      </c>
      <c r="G58" s="130">
        <v>0</v>
      </c>
      <c r="H58" s="130">
        <v>0</v>
      </c>
      <c r="I58" s="131">
        <v>0</v>
      </c>
      <c r="J58" s="118"/>
    </row>
    <row r="59" spans="1:10" s="12" customFormat="1" ht="19.2" customHeight="1" x14ac:dyDescent="0.3">
      <c r="A59" s="112" t="s">
        <v>14</v>
      </c>
      <c r="B59" s="113"/>
      <c r="C59" s="136"/>
      <c r="D59" s="124"/>
      <c r="E59" s="125"/>
      <c r="F59" s="125"/>
      <c r="G59" s="125"/>
      <c r="H59" s="125"/>
      <c r="I59" s="126"/>
      <c r="J59" s="129"/>
    </row>
    <row r="60" spans="1:10" s="12" customFormat="1" ht="19.8" customHeight="1" x14ac:dyDescent="0.3">
      <c r="A60" s="132" t="s">
        <v>56</v>
      </c>
      <c r="B60" s="132"/>
      <c r="C60" s="119" t="s">
        <v>55</v>
      </c>
      <c r="D60" s="110" t="s">
        <v>45</v>
      </c>
      <c r="E60" s="167">
        <v>8845</v>
      </c>
      <c r="F60" s="167">
        <v>8845</v>
      </c>
      <c r="G60" s="167">
        <v>5530.9</v>
      </c>
      <c r="H60" s="167">
        <f>G60-F60</f>
        <v>-3314.1000000000004</v>
      </c>
      <c r="I60" s="168">
        <v>62.53</v>
      </c>
      <c r="J60" s="128"/>
    </row>
    <row r="61" spans="1:10" s="12" customFormat="1" ht="28.8" customHeight="1" x14ac:dyDescent="0.3">
      <c r="A61" s="132"/>
      <c r="B61" s="132"/>
      <c r="C61" s="119"/>
      <c r="D61" s="127" t="s">
        <v>10</v>
      </c>
      <c r="E61" s="140">
        <v>0</v>
      </c>
      <c r="F61" s="140">
        <v>0</v>
      </c>
      <c r="G61" s="140">
        <v>0</v>
      </c>
      <c r="H61" s="140">
        <v>0</v>
      </c>
      <c r="I61" s="131">
        <v>0</v>
      </c>
      <c r="J61" s="128"/>
    </row>
    <row r="62" spans="1:10" s="12" customFormat="1" ht="25.8" customHeight="1" x14ac:dyDescent="0.3">
      <c r="A62" s="132"/>
      <c r="B62" s="132"/>
      <c r="C62" s="119"/>
      <c r="D62" s="127" t="s">
        <v>11</v>
      </c>
      <c r="E62" s="140">
        <v>0</v>
      </c>
      <c r="F62" s="140">
        <v>0</v>
      </c>
      <c r="G62" s="140">
        <v>0</v>
      </c>
      <c r="H62" s="140">
        <v>0</v>
      </c>
      <c r="I62" s="131">
        <v>0</v>
      </c>
      <c r="J62" s="128"/>
    </row>
    <row r="63" spans="1:10" s="12" customFormat="1" ht="26.4" customHeight="1" x14ac:dyDescent="0.3">
      <c r="A63" s="132"/>
      <c r="B63" s="132"/>
      <c r="C63" s="119"/>
      <c r="D63" s="127" t="s">
        <v>12</v>
      </c>
      <c r="E63" s="108">
        <v>8845</v>
      </c>
      <c r="F63" s="108">
        <v>8845</v>
      </c>
      <c r="G63" s="108">
        <v>5530.9</v>
      </c>
      <c r="H63" s="108">
        <f>G63-F63</f>
        <v>-3314.1000000000004</v>
      </c>
      <c r="I63" s="109">
        <v>62.53</v>
      </c>
      <c r="J63" s="128"/>
    </row>
    <row r="64" spans="1:10" s="12" customFormat="1" ht="36.6" customHeight="1" x14ac:dyDescent="0.3">
      <c r="A64" s="132"/>
      <c r="B64" s="132"/>
      <c r="C64" s="119"/>
      <c r="D64" s="127" t="s">
        <v>13</v>
      </c>
      <c r="E64" s="140">
        <v>0</v>
      </c>
      <c r="F64" s="140">
        <v>0</v>
      </c>
      <c r="G64" s="140">
        <v>0</v>
      </c>
      <c r="H64" s="140">
        <v>0</v>
      </c>
      <c r="I64" s="131">
        <v>0</v>
      </c>
      <c r="J64" s="128"/>
    </row>
    <row r="65" spans="1:10" s="12" customFormat="1" ht="17.399999999999999" customHeight="1" x14ac:dyDescent="0.3">
      <c r="A65" s="145" t="s">
        <v>57</v>
      </c>
      <c r="B65" s="145"/>
      <c r="C65" s="142" t="s">
        <v>20</v>
      </c>
      <c r="D65" s="102" t="s">
        <v>45</v>
      </c>
      <c r="E65" s="106">
        <v>43500</v>
      </c>
      <c r="F65" s="106">
        <v>43500</v>
      </c>
      <c r="G65" s="106">
        <v>12347.8</v>
      </c>
      <c r="H65" s="106">
        <f>G65-F65</f>
        <v>-31152.2</v>
      </c>
      <c r="I65" s="107">
        <f>G65/F65*100</f>
        <v>28.385747126436776</v>
      </c>
      <c r="J65" s="92"/>
    </row>
    <row r="66" spans="1:10" s="12" customFormat="1" ht="27" customHeight="1" x14ac:dyDescent="0.3">
      <c r="A66" s="145"/>
      <c r="B66" s="145"/>
      <c r="C66" s="143"/>
      <c r="D66" s="100" t="s">
        <v>10</v>
      </c>
      <c r="E66" s="34">
        <v>0</v>
      </c>
      <c r="F66" s="34">
        <v>0</v>
      </c>
      <c r="G66" s="34">
        <v>0</v>
      </c>
      <c r="H66" s="34">
        <v>0</v>
      </c>
      <c r="I66" s="22">
        <v>0</v>
      </c>
      <c r="J66" s="23"/>
    </row>
    <row r="67" spans="1:10" s="12" customFormat="1" ht="24.6" customHeight="1" x14ac:dyDescent="0.3">
      <c r="A67" s="145"/>
      <c r="B67" s="145"/>
      <c r="C67" s="143"/>
      <c r="D67" s="101" t="s">
        <v>11</v>
      </c>
      <c r="E67" s="34">
        <v>0</v>
      </c>
      <c r="F67" s="34">
        <v>0</v>
      </c>
      <c r="G67" s="34">
        <v>0</v>
      </c>
      <c r="H67" s="34">
        <v>0</v>
      </c>
      <c r="I67" s="22">
        <v>0</v>
      </c>
      <c r="J67" s="23"/>
    </row>
    <row r="68" spans="1:10" s="12" customFormat="1" ht="30" customHeight="1" x14ac:dyDescent="0.3">
      <c r="A68" s="145"/>
      <c r="B68" s="145"/>
      <c r="C68" s="143"/>
      <c r="D68" s="23" t="s">
        <v>12</v>
      </c>
      <c r="E68" s="44">
        <v>43500</v>
      </c>
      <c r="F68" s="44">
        <v>43500</v>
      </c>
      <c r="G68" s="44">
        <v>12347.8</v>
      </c>
      <c r="H68" s="44">
        <f>G68-F68</f>
        <v>-31152.2</v>
      </c>
      <c r="I68" s="43">
        <f>G68/F68*100</f>
        <v>28.385747126436776</v>
      </c>
      <c r="J68" s="23"/>
    </row>
    <row r="69" spans="1:10" s="12" customFormat="1" ht="27.6" customHeight="1" x14ac:dyDescent="0.3">
      <c r="A69" s="145"/>
      <c r="B69" s="145"/>
      <c r="C69" s="144"/>
      <c r="D69" s="24" t="s">
        <v>13</v>
      </c>
      <c r="E69" s="108">
        <v>0</v>
      </c>
      <c r="F69" s="108">
        <v>0</v>
      </c>
      <c r="G69" s="108">
        <v>0</v>
      </c>
      <c r="H69" s="108">
        <v>0</v>
      </c>
      <c r="I69" s="109">
        <v>0</v>
      </c>
      <c r="J69" s="24"/>
    </row>
    <row r="70" spans="1:10" x14ac:dyDescent="0.3">
      <c r="A70" s="18"/>
      <c r="B70" s="18"/>
      <c r="C70" s="18"/>
      <c r="D70" s="19"/>
      <c r="E70" s="31"/>
      <c r="F70" s="31"/>
      <c r="G70" s="31"/>
      <c r="H70" s="31"/>
      <c r="I70" s="29"/>
      <c r="J70" s="20"/>
    </row>
    <row r="71" spans="1:10" ht="20.399999999999999" customHeight="1" x14ac:dyDescent="0.3">
      <c r="A71" s="3"/>
      <c r="B71" s="146" t="s">
        <v>58</v>
      </c>
      <c r="F71" s="12"/>
      <c r="J71" s="20"/>
    </row>
    <row r="72" spans="1:10" ht="15.6" x14ac:dyDescent="0.3">
      <c r="A72" s="5" t="s">
        <v>64</v>
      </c>
      <c r="B72" s="39"/>
      <c r="C72" s="37"/>
      <c r="E72" s="70" t="s">
        <v>38</v>
      </c>
      <c r="F72" s="70"/>
      <c r="G72" s="38"/>
      <c r="H72" s="149" t="s">
        <v>36</v>
      </c>
      <c r="I72" s="37"/>
      <c r="J72" s="20"/>
    </row>
    <row r="73" spans="1:10" x14ac:dyDescent="0.3">
      <c r="A73" s="4" t="s">
        <v>61</v>
      </c>
      <c r="J73" s="20"/>
    </row>
    <row r="74" spans="1:10" ht="11.4" customHeight="1" x14ac:dyDescent="0.3">
      <c r="A74" s="147" t="s">
        <v>59</v>
      </c>
      <c r="B74" s="147"/>
      <c r="C74" s="147"/>
      <c r="D74" s="147"/>
      <c r="E74" s="147"/>
      <c r="F74" s="147" t="s">
        <v>60</v>
      </c>
      <c r="G74" s="147"/>
      <c r="H74" s="147"/>
      <c r="I74" s="147"/>
      <c r="J74" s="147"/>
    </row>
    <row r="75" spans="1:10" ht="1.2" customHeight="1" x14ac:dyDescent="0.3">
      <c r="A75" s="4"/>
    </row>
    <row r="76" spans="1:10" ht="15.6" x14ac:dyDescent="0.3">
      <c r="A76" s="47" t="s">
        <v>21</v>
      </c>
      <c r="B76" s="47"/>
    </row>
    <row r="77" spans="1:10" ht="15.6" x14ac:dyDescent="0.3">
      <c r="A77" s="5" t="s">
        <v>18</v>
      </c>
    </row>
    <row r="78" spans="1:10" ht="15.6" x14ac:dyDescent="0.3">
      <c r="A78" s="5" t="s">
        <v>65</v>
      </c>
      <c r="C78" s="39"/>
    </row>
    <row r="79" spans="1:10" ht="18" customHeight="1" x14ac:dyDescent="0.3">
      <c r="A79" s="4" t="s">
        <v>62</v>
      </c>
    </row>
    <row r="80" spans="1:10" ht="4.2" hidden="1" customHeight="1" x14ac:dyDescent="0.3">
      <c r="A80" s="46" t="s">
        <v>34</v>
      </c>
      <c r="B80" s="46"/>
      <c r="C80" s="46"/>
      <c r="D80" s="46"/>
      <c r="E80" s="46"/>
      <c r="F80" s="46"/>
      <c r="G80" s="46"/>
    </row>
    <row r="81" spans="1:8" ht="15.6" hidden="1" x14ac:dyDescent="0.3">
      <c r="A81" s="5" t="s">
        <v>30</v>
      </c>
    </row>
    <row r="82" spans="1:8" hidden="1" x14ac:dyDescent="0.3">
      <c r="A82" s="4" t="s">
        <v>27</v>
      </c>
    </row>
    <row r="83" spans="1:8" ht="13.8" hidden="1" customHeight="1" x14ac:dyDescent="0.3">
      <c r="A83" s="46" t="s">
        <v>33</v>
      </c>
      <c r="B83" s="46"/>
      <c r="C83" s="46"/>
      <c r="D83" s="46"/>
      <c r="E83" s="46"/>
      <c r="F83" s="46"/>
      <c r="G83" s="46"/>
      <c r="H83" s="46"/>
    </row>
    <row r="84" spans="1:8" ht="6" hidden="1" customHeight="1" x14ac:dyDescent="0.3">
      <c r="A84" s="6"/>
    </row>
    <row r="85" spans="1:8" ht="6.6" hidden="1" customHeight="1" x14ac:dyDescent="0.3"/>
    <row r="86" spans="1:8" ht="15.6" hidden="1" x14ac:dyDescent="0.3">
      <c r="A86" s="5" t="s">
        <v>31</v>
      </c>
    </row>
    <row r="87" spans="1:8" hidden="1" x14ac:dyDescent="0.3">
      <c r="A87" s="4" t="s">
        <v>29</v>
      </c>
    </row>
    <row r="88" spans="1:8" ht="12" hidden="1" customHeight="1" x14ac:dyDescent="0.3">
      <c r="A88" s="46" t="s">
        <v>32</v>
      </c>
      <c r="B88" s="46"/>
      <c r="C88" s="46"/>
      <c r="D88" s="46"/>
      <c r="E88" s="46"/>
      <c r="F88" s="46"/>
      <c r="G88" s="46"/>
      <c r="H88" s="46"/>
    </row>
    <row r="89" spans="1:8" ht="10.199999999999999" customHeight="1" x14ac:dyDescent="0.3">
      <c r="F89" s="148" t="s">
        <v>60</v>
      </c>
    </row>
    <row r="90" spans="1:8" x14ac:dyDescent="0.3">
      <c r="A90" s="45" t="s">
        <v>63</v>
      </c>
      <c r="B90" s="45"/>
      <c r="C90" s="45"/>
    </row>
  </sheetData>
  <mergeCells count="54">
    <mergeCell ref="C65:C69"/>
    <mergeCell ref="C49:C53"/>
    <mergeCell ref="A49:B53"/>
    <mergeCell ref="A65:B69"/>
    <mergeCell ref="C60:C64"/>
    <mergeCell ref="A60:B64"/>
    <mergeCell ref="A59:C59"/>
    <mergeCell ref="C33:C37"/>
    <mergeCell ref="A33:B37"/>
    <mergeCell ref="C39:C43"/>
    <mergeCell ref="A39:B43"/>
    <mergeCell ref="C44:C48"/>
    <mergeCell ref="A44:B48"/>
    <mergeCell ref="C54:C58"/>
    <mergeCell ref="A54:B58"/>
    <mergeCell ref="J15:J21"/>
    <mergeCell ref="A38:C38"/>
    <mergeCell ref="C27:C31"/>
    <mergeCell ref="A27:B31"/>
    <mergeCell ref="C14:C21"/>
    <mergeCell ref="A22:A26"/>
    <mergeCell ref="B22:B26"/>
    <mergeCell ref="C22:C26"/>
    <mergeCell ref="B14:B21"/>
    <mergeCell ref="A14:A21"/>
    <mergeCell ref="I17:I20"/>
    <mergeCell ref="H17:H20"/>
    <mergeCell ref="G17:G20"/>
    <mergeCell ref="F17:F20"/>
    <mergeCell ref="E17:E20"/>
    <mergeCell ref="D17:D20"/>
    <mergeCell ref="E72:F72"/>
    <mergeCell ref="A1:J1"/>
    <mergeCell ref="A2:J2"/>
    <mergeCell ref="C5:H5"/>
    <mergeCell ref="E6:F6"/>
    <mergeCell ref="C7:H7"/>
    <mergeCell ref="C3:E3"/>
    <mergeCell ref="E8:F8"/>
    <mergeCell ref="A10:A12"/>
    <mergeCell ref="D10:D12"/>
    <mergeCell ref="E10:E12"/>
    <mergeCell ref="F10:F12"/>
    <mergeCell ref="B10:B12"/>
    <mergeCell ref="C10:C12"/>
    <mergeCell ref="G10:G12"/>
    <mergeCell ref="H10:J10"/>
    <mergeCell ref="J11:J12"/>
    <mergeCell ref="A90:C90"/>
    <mergeCell ref="A80:G80"/>
    <mergeCell ref="A83:H83"/>
    <mergeCell ref="A88:H88"/>
    <mergeCell ref="A76:B76"/>
    <mergeCell ref="A32:J32"/>
  </mergeCells>
  <pageMargins left="0.23622047244094491" right="0.23622047244094491" top="0" bottom="0" header="0.31496062992125984" footer="0.31496062992125984"/>
  <pageSetup paperSize="9" scale="81" fitToHeight="0" orientation="landscape" r:id="rId1"/>
  <rowBreaks count="2" manualBreakCount="2">
    <brk id="26" max="16383" man="1"/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2019-04-11T11:18:43Z</dcterms:modified>
</cp:coreProperties>
</file>