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525" windowWidth="15120" windowHeight="7590" activeTab="1"/>
  </bookViews>
  <sheets>
    <sheet name="деньги" sheetId="1" r:id="rId1"/>
    <sheet name="показатели" sheetId="2" r:id="rId2"/>
    <sheet name="Лист3" sheetId="3" r:id="rId3"/>
  </sheets>
  <definedNames>
    <definedName name="_GoBack" localSheetId="0">деньги!#REF!</definedName>
  </definedNames>
  <calcPr calcId="145621"/>
</workbook>
</file>

<file path=xl/calcChain.xml><?xml version="1.0" encoding="utf-8"?>
<calcChain xmlns="http://schemas.openxmlformats.org/spreadsheetml/2006/main">
  <c r="G40" i="1" l="1"/>
  <c r="G44" i="1" s="1"/>
  <c r="F40" i="1"/>
  <c r="F44" i="1" s="1"/>
  <c r="G37" i="1"/>
  <c r="F37" i="1"/>
  <c r="G25" i="1" l="1"/>
  <c r="F25" i="1"/>
  <c r="G23" i="1"/>
  <c r="F23" i="1"/>
  <c r="G66" i="1" l="1"/>
  <c r="F66" i="1"/>
  <c r="G63" i="1"/>
  <c r="F63" i="1"/>
  <c r="G29" i="1"/>
  <c r="F29" i="1"/>
  <c r="H27" i="1"/>
  <c r="F27" i="1"/>
  <c r="G21" i="1"/>
  <c r="F21" i="1"/>
  <c r="F72" i="1" l="1"/>
  <c r="G72" i="1"/>
  <c r="G70" i="1" l="1"/>
  <c r="F70" i="1"/>
  <c r="G73" i="1" l="1"/>
  <c r="G43" i="1"/>
  <c r="F73" i="1"/>
  <c r="F43" i="1" l="1"/>
  <c r="G75" i="1" l="1"/>
  <c r="F78" i="1" l="1"/>
</calcChain>
</file>

<file path=xl/sharedStrings.xml><?xml version="1.0" encoding="utf-8"?>
<sst xmlns="http://schemas.openxmlformats.org/spreadsheetml/2006/main" count="276" uniqueCount="176">
  <si>
    <t>Приложение 1</t>
  </si>
  <si>
    <t xml:space="preserve">Отчет </t>
  </si>
  <si>
    <t>об исполнении муниципальной программы</t>
  </si>
  <si>
    <t>муниципальная программа:</t>
  </si>
  <si>
    <t>«Реализация молодежной политики и организация временного трудоустройства в городе Югорске на 2014 – 2020 годы»</t>
  </si>
  <si>
    <t>ответственный исполнитель:</t>
  </si>
  <si>
    <t>Управление социальной политики администрации города Югорска</t>
  </si>
  <si>
    <t>Источники финансирования</t>
  </si>
  <si>
    <t>Утверждено по программе</t>
  </si>
  <si>
    <t>Утверждено в бюджете</t>
  </si>
  <si>
    <t>Фактическое значение за отчетный период</t>
  </si>
  <si>
    <t>Отклонение</t>
  </si>
  <si>
    <t>Цель:</t>
  </si>
  <si>
    <t>«Повышение эффективности реализации молодежной политики в интересах социально ориентированного развития города»</t>
  </si>
  <si>
    <t>Подпрограмма 1 «Молодежь города Югорска»</t>
  </si>
  <si>
    <t>Задача 1</t>
  </si>
  <si>
    <t>УСП</t>
  </si>
  <si>
    <t>Местный бюджет</t>
  </si>
  <si>
    <t>Итого по задаче 1</t>
  </si>
  <si>
    <t>Всего:</t>
  </si>
  <si>
    <t>Задача 2</t>
  </si>
  <si>
    <t>Итого по задаче 2</t>
  </si>
  <si>
    <t xml:space="preserve">Местный бюджет </t>
  </si>
  <si>
    <t>Бюджет АО</t>
  </si>
  <si>
    <t>Иные источники</t>
  </si>
  <si>
    <t>«Развитие эффективной комплексной системы организации временного трудоустройства в городе Югорске»</t>
  </si>
  <si>
    <t>Подпрограмма 2</t>
  </si>
  <si>
    <t>«Временное трудоустройство в городе Югорске»</t>
  </si>
  <si>
    <t>ВСЕГО по муниципальной программе, в том числе:</t>
  </si>
  <si>
    <t xml:space="preserve">Управление социальной политики </t>
  </si>
  <si>
    <t xml:space="preserve">    (ответственный исполнитель)                                                                                                                                                                            (исполнитель, ответственный за составление формы)</t>
  </si>
  <si>
    <t>«Поддержка деятельности молодежных общественных объединений, талантливой молодежи, развитие гражданско - патриотических качеств молодежи»</t>
  </si>
  <si>
    <t>Основные мероприятия программы (связь мероприятий с целевыми показателями муниципальной программы)</t>
  </si>
  <si>
    <t>Ответственный исполнитель/ соисполнитель (наименование органа или структурного подразделения)</t>
  </si>
  <si>
    <t>Код строки</t>
  </si>
  <si>
    <t>01</t>
  </si>
  <si>
    <t>02</t>
  </si>
  <si>
    <t>03</t>
  </si>
  <si>
    <t>04</t>
  </si>
  <si>
    <t>05</t>
  </si>
  <si>
    <t>06</t>
  </si>
  <si>
    <t>Организация, проведение и участие в молодежных мероприятиях различного уровня (1,2,5)</t>
  </si>
  <si>
    <t>Поддержка молодежных инициатив, волонтерского движения (2,3)</t>
  </si>
  <si>
    <t>Проведение и участие в мероприятих гражданско - патриотического направления (6)</t>
  </si>
  <si>
    <t>Управление социальной политики (далее - УСП)</t>
  </si>
  <si>
    <t>07</t>
  </si>
  <si>
    <t>08</t>
  </si>
  <si>
    <t>09</t>
  </si>
  <si>
    <t xml:space="preserve">«Организационное, материально - техническое и информационное обеспечение реализации муниципальной программы" </t>
  </si>
  <si>
    <t>10</t>
  </si>
  <si>
    <t>11</t>
  </si>
  <si>
    <t>12</t>
  </si>
  <si>
    <t>13</t>
  </si>
  <si>
    <t>14</t>
  </si>
  <si>
    <t>15</t>
  </si>
  <si>
    <t>иные внебюджетные источники</t>
  </si>
  <si>
    <t>16</t>
  </si>
  <si>
    <t>17</t>
  </si>
  <si>
    <t>ИТОГО по подпрограмме 1</t>
  </si>
  <si>
    <t>«Создание условий для обеспечения безопасной и эффективной трудовой среды»</t>
  </si>
  <si>
    <t>18</t>
  </si>
  <si>
    <t>19</t>
  </si>
  <si>
    <t>20</t>
  </si>
  <si>
    <t>21</t>
  </si>
  <si>
    <t>22</t>
  </si>
  <si>
    <t>23</t>
  </si>
  <si>
    <t>Управление бухгалтерского учета и отчетности</t>
  </si>
  <si>
    <t>24</t>
  </si>
  <si>
    <t>Обеспечение функций управления социальной политики администрации города Югорска (4,8)</t>
  </si>
  <si>
    <t>25</t>
  </si>
  <si>
    <t>26</t>
  </si>
  <si>
    <t xml:space="preserve">Организация временного трудоустройство несовершеннолетних граждан в возрасте от 14 до 18 лет в свободное от учебы время и молодежных трудовых отрядов (7.1)  </t>
  </si>
  <si>
    <t>27</t>
  </si>
  <si>
    <t xml:space="preserve">Организация временного трудоустройства безработных граждан, имеющих высшее, среднее профессиональное образование и ищущих работу (7.3) 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</si>
  <si>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</si>
  <si>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</si>
  <si>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</si>
  <si>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</si>
  <si>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</si>
  <si>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</si>
  <si>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</si>
  <si>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</si>
  <si>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</si>
  <si>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</si>
  <si>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</si>
  <si>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</si>
  <si>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</si>
  <si>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</si>
  <si>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Относительное значение, % (гр.8/гр.7*100,0%)</t>
  </si>
  <si>
    <t>Абсолютное значение  
(гр.8-гр.7)</t>
  </si>
  <si>
    <t>Результаты реализации муниципальной программы</t>
  </si>
  <si>
    <t>Обеспечение деятельности (оказание услуг,  выполнение работ) подведомственного учреждения, в том числе предоставление субсидий (8)</t>
  </si>
  <si>
    <t>Освещение мероприятий в сфере молодежной политики в средствах массовой информации (4)</t>
  </si>
  <si>
    <t>42</t>
  </si>
  <si>
    <t>43</t>
  </si>
  <si>
    <t>ИТОГО по подпрограмме 2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</si>
  <si>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</si>
  <si>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</si>
  <si>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</si>
  <si>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</si>
  <si>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</si>
  <si>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</si>
  <si>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</si>
  <si>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</si>
  <si>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</si>
  <si>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</si>
  <si>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Управление культуры</t>
  </si>
  <si>
    <t>УО</t>
  </si>
  <si>
    <t>54</t>
  </si>
  <si>
    <t>1.1.1</t>
  </si>
  <si>
    <t>1.1.2</t>
  </si>
  <si>
    <t>1.1.3</t>
  </si>
  <si>
    <t>1.2.1</t>
  </si>
  <si>
    <t>1.2.2</t>
  </si>
  <si>
    <t>1.2.3</t>
  </si>
  <si>
    <t>2.1.1</t>
  </si>
  <si>
    <t>2.1.2</t>
  </si>
  <si>
    <t>2.1.3</t>
  </si>
  <si>
    <t>от «_15_» января 2018</t>
  </si>
  <si>
    <t xml:space="preserve"> к письму УСП №_19_</t>
  </si>
  <si>
    <t>Доход от предпринимательской деятельности.</t>
  </si>
  <si>
    <t>Организация общественных работ для незанятых трудовой деятельностью и безработных граждан, временного трудоустройства безработных граждан, испытывающих трудности в поиске работы, создание рабочих мест для трудоустройства отдельных категорий граждан (7.2)</t>
  </si>
  <si>
    <t>Управление образования (далее - УО)</t>
  </si>
  <si>
    <t>Расходы на осуществление деятельности в сфере молодежной политики – муниципальное автономное учреждение «Молодежный центр «Гелиос».</t>
  </si>
  <si>
    <t xml:space="preserve">Освещение молодежной политики в городских средствах массовой информации </t>
  </si>
  <si>
    <t>Для реализации эффективной деятельности в сфере молодежной политики, физической культуры и спорта в администрации города Югорска создано и выполняет свои трудовые функции Управление социальной политики, которое осуществляет реализацию вопросов местного значения, направленных на реализацию мероприятий для различных групп и возрастов населения.</t>
  </si>
  <si>
    <t>УБУиО</t>
  </si>
  <si>
    <t>Оплата по договорам о совместной деятельности по организации временного трудоустройства граждан между "Центром занятости населения" и учреждениями образования и МФЦ</t>
  </si>
  <si>
    <t xml:space="preserve">Оплата по договорам о совместной деятельности по организации временного трудоустройства граждан между "Центром занятости населения" и учреждениями образования </t>
  </si>
  <si>
    <t>администрации города Югорска                                                                          В.М. Бурматов                                                                          О.В. Самсоненко                5-00-24 (198)_</t>
  </si>
  <si>
    <t>Приобретение баннеров, уборка рекламы, размещенной в неустановленных для размещения местах, изготовление бэйджей в целях развития патриотического настроения молодежи. Участие в поисковой деятельности. Поисковый отряд "Каскад"</t>
  </si>
  <si>
    <t>Под выделеный объем финансирования трудоустроено в 2018 году 431 несовершеннолетний гражданин на 0,2 ставки с сокращенным рабочим временем на 3 недели.</t>
  </si>
  <si>
    <t xml:space="preserve"> по состоянию на 31 декабря 2018</t>
  </si>
  <si>
    <t xml:space="preserve">№ </t>
  </si>
  <si>
    <t>"День студента"; месячник военно-патриотического воспитания, посвященного "Дню защитника Отечества"; муниципальный этап окружного конкурса «Семья-основа государства» - акция «В добрые руки» (ярмарка-раздача бездомных животных); 
- окружной семинар  «Кейс успешного лидера» в городе Югорске;  
- общественное обсуждение проектов планов мероприятий ХМАО-Югры года гражданского согласия и года добровольца; 
- бал студента, в рамках мероприятия «Студент Югорского политехнического колледжа 2017»;  
- городской конкурс программ и проектов;
- городская гражданско – патриотическая акция «День призывника»;
- мероприятия, посвященные празднованию Дня Победы в Великой Отечественной войне;
- торжественная церемония чествования победителей муниципального и окружного этапов конкурса «Семья – основа государства»;
- мероприятия, посвященные «Дню защиты детей»;
- открытие трудового лета;
- муниципальный этап окружного конкурса «Доброволец России»;
- патриотическая акция «Свеча памяти»;
- День памяти и скорби с возложением цветов к мемориалу;
- мероприятия, посвященные Дню молодежи (городской турнир пол картингу, конкурс водительского мастерства, кубок Тотальной крепости);
-Международный конкурс среди организаций, предприятий на лучшую систему работы с молодежью;
- День государственного флага Российской Федерации;
- День любви, семьи и верности;
- День солидарности в борьбе с терроризмом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Международный конкурс среди организаций на лучшую систему работы с молодежью;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Организация участия в конкурсе общественных объединений города;
- Окружной квест «История России. Знать и помнить!»;- Окружной квеста;- Городской турнир по киберспорту «Югорская киберспортивная арена»</t>
  </si>
  <si>
    <t xml:space="preserve">Закуплено оборудование на детскую игровую площадку "Монтессори" центра "Югорский Умка" . 3800,0тыс.руб. - оплата труда сотрудникам МАУ "МЦ "Гелиос" </t>
  </si>
  <si>
    <t>По данному направлению в 2018 году в рамках реализации муниципальной программы МАУ "МЦ "Гелиос" трудоустроило 32 человека. Оборудовано 3 рабочих места для инвалидов</t>
  </si>
  <si>
    <t>В 2018 году МАУ "МЦ "Гелиос" трудоустроило 6 выпускников</t>
  </si>
  <si>
    <t xml:space="preserve">Приложение </t>
  </si>
  <si>
    <t xml:space="preserve">к письму УСП </t>
  </si>
  <si>
    <t xml:space="preserve">о достижении целевых показателей эффективности муниципальной программы </t>
  </si>
  <si>
    <t>за 2018 год</t>
  </si>
  <si>
    <t xml:space="preserve">Наименование мероприятия </t>
  </si>
  <si>
    <t>Ед. измерения</t>
  </si>
  <si>
    <t>Фактическое значение за прошлый аналогичный период (2017)</t>
  </si>
  <si>
    <t>Плановое значение</t>
  </si>
  <si>
    <t>Отчетный период</t>
  </si>
  <si>
    <t>Обоснование отклонения</t>
  </si>
  <si>
    <t>Управление социальной политики администрации города Югорска (далее УСП)</t>
  </si>
  <si>
    <t>Абсолютное значение  
(гр.6-гр.7)</t>
  </si>
  <si>
    <t>Относительное значение, % (гр.7/гр.6*100,0%)</t>
  </si>
  <si>
    <t>Количество социально - значимых проектов, заявленных на конкурсы различного уровня</t>
  </si>
  <si>
    <t xml:space="preserve">Количество молодых людей, вовлеченных в реализуемые проекты и программы в сфере поддержки талантливой молодежи </t>
  </si>
  <si>
    <t>Количество молодых людей в возрасте 14 - 30 лет, вовлеченных в общественные объединения, участвующих в добровольческой деятельности</t>
  </si>
  <si>
    <t>Доля населения города Югорска, в возрасте от 14 до 30 лет, удовлетворенного качеством мероприятий по молодежной политике</t>
  </si>
  <si>
    <t>Доля молодых людей, охваченных мероприятиями (программами) различного уровня (городские, окружные, региональные, российские, международные) в сфере работы с детьми и молодежью, от общей численности молодежи</t>
  </si>
  <si>
    <t>Доля гражданско – активной молодежи в возрасте от 14 – 30 лет, участвующих в деятельности общественных объединений</t>
  </si>
  <si>
    <t>Количество молодых людей временно трудоустроенных, в том числе:</t>
  </si>
  <si>
    <t>Количество несовершеннолетних, трудоустроенных за счет создания временных рабочих мест</t>
  </si>
  <si>
    <t>Количество трудоустроенных граждан, признанных в установленном порядке безработными</t>
  </si>
  <si>
    <t>Количество трудоустроенных выпускников профессиональных образовательных организаций и образовательных организаций высшего образования</t>
  </si>
  <si>
    <t>Уровень административно – управленческого персонала в сфере молодежной политики</t>
  </si>
  <si>
    <t>Степень выполнения целевых показателей муниципальной программы</t>
  </si>
  <si>
    <t>шт</t>
  </si>
  <si>
    <t>чел</t>
  </si>
  <si>
    <t>%</t>
  </si>
  <si>
    <t>Уменьшение показателя связано с уменьшением объема финансирования (софинансирования) по данному виду рабоот</t>
  </si>
  <si>
    <t>1</t>
  </si>
  <si>
    <t>2</t>
  </si>
  <si>
    <t>3</t>
  </si>
  <si>
    <t>4</t>
  </si>
  <si>
    <t>5</t>
  </si>
  <si>
    <t>Увеличение показателя связано с востребованностью молодых специалистов, имеющих высшее образование, на временно выполняемых работах, выполняемых на базе муниципальных учреждений города</t>
  </si>
  <si>
    <t>администрации города Югорска                                                                          В.М. Бурматов                                                                          О.В. Самсоненко        5 -00-24 (198)_</t>
  </si>
  <si>
    <t xml:space="preserve">Снижение фактического показателя к плановому связано с планомерным "оттоком" молодых людей за пределы города (учеба), в большем количестве, по отношению к вновь вступивших (официально) в ряды добровольцев   </t>
  </si>
  <si>
    <t>Снижение общего количества трудоустроенных связано с уменьшением объемов финансирования по 3 мероприятию данного направления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</si>
</sst>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14" fillId="0" borderId="0" xfId="0" applyFont="1"/>
    <xf numFmtId="0" fontId="3" fillId="0" borderId="0" xfId="0" applyFont="1" applyAlignment="1"/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2" fillId="0" borderId="8" xfId="0" applyFont="1" applyBorder="1" applyAlignment="1">
      <alignment horizontal="justify" vertical="top" wrapText="1"/>
    </xf>
    <xf numFmtId="164" fontId="2" fillId="0" borderId="8" xfId="0" applyNumberFormat="1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164" fontId="0" fillId="0" borderId="0" xfId="0" applyNumberFormat="1"/>
    <xf numFmtId="0" fontId="6" fillId="0" borderId="1" xfId="0" applyFont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17" fillId="2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8" xfId="0" applyNumberFormat="1" applyFont="1" applyFill="1" applyBorder="1" applyAlignment="1">
      <alignment horizontal="center" vertical="top" wrapText="1"/>
    </xf>
    <xf numFmtId="164" fontId="15" fillId="2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top" wrapText="1"/>
    </xf>
    <xf numFmtId="164" fontId="17" fillId="0" borderId="9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justify" vertical="top" wrapText="1"/>
    </xf>
    <xf numFmtId="49" fontId="11" fillId="0" borderId="9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  <xf numFmtId="49" fontId="11" fillId="0" borderId="9" xfId="0" applyNumberFormat="1" applyFont="1" applyBorder="1" applyAlignment="1">
      <alignment horizontal="center" vertical="center"/>
    </xf>
    <xf numFmtId="164" fontId="15" fillId="0" borderId="9" xfId="0" applyNumberFormat="1" applyFont="1" applyBorder="1" applyAlignment="1">
      <alignment horizontal="center" vertical="top" wrapText="1"/>
    </xf>
    <xf numFmtId="164" fontId="0" fillId="0" borderId="0" xfId="0" applyNumberFormat="1" applyAlignment="1">
      <alignment wrapText="1"/>
    </xf>
    <xf numFmtId="164" fontId="2" fillId="2" borderId="1" xfId="0" applyNumberFormat="1" applyFont="1" applyFill="1" applyBorder="1" applyAlignment="1">
      <alignment horizontal="justify" vertical="top" wrapText="1"/>
    </xf>
    <xf numFmtId="164" fontId="16" fillId="2" borderId="1" xfId="0" applyNumberFormat="1" applyFont="1" applyFill="1" applyBorder="1" applyAlignment="1">
      <alignment horizontal="center" vertical="top" wrapText="1"/>
    </xf>
    <xf numFmtId="164" fontId="17" fillId="2" borderId="9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9" fontId="11" fillId="0" borderId="10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top" wrapText="1"/>
    </xf>
    <xf numFmtId="49" fontId="11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9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164" fontId="15" fillId="2" borderId="2" xfId="0" applyNumberFormat="1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top" wrapText="1"/>
    </xf>
    <xf numFmtId="164" fontId="9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0" fontId="7" fillId="0" borderId="9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top" wrapText="1"/>
    </xf>
    <xf numFmtId="0" fontId="7" fillId="2" borderId="2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Border="1" applyAlignment="1">
      <alignment horizontal="center" vertical="top" wrapText="1"/>
    </xf>
    <xf numFmtId="10" fontId="6" fillId="0" borderId="1" xfId="0" applyNumberFormat="1" applyFont="1" applyBorder="1" applyAlignment="1">
      <alignment horizontal="center" vertical="top" wrapText="1"/>
    </xf>
    <xf numFmtId="10" fontId="6" fillId="0" borderId="9" xfId="0" applyNumberFormat="1" applyFont="1" applyBorder="1" applyAlignment="1">
      <alignment horizontal="center" vertical="top" wrapText="1"/>
    </xf>
    <xf numFmtId="10" fontId="6" fillId="0" borderId="2" xfId="0" applyNumberFormat="1" applyFont="1" applyBorder="1" applyAlignment="1">
      <alignment horizontal="center" vertical="top" wrapText="1"/>
    </xf>
    <xf numFmtId="0" fontId="15" fillId="2" borderId="2" xfId="0" applyNumberFormat="1" applyFont="1" applyFill="1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top" wrapText="1"/>
    </xf>
    <xf numFmtId="165" fontId="6" fillId="0" borderId="3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 wrapText="1"/>
    </xf>
    <xf numFmtId="164" fontId="7" fillId="2" borderId="2" xfId="0" applyNumberFormat="1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left" vertical="top" wrapText="1"/>
    </xf>
    <xf numFmtId="164" fontId="9" fillId="0" borderId="10" xfId="0" applyNumberFormat="1" applyFont="1" applyBorder="1" applyAlignment="1">
      <alignment horizontal="left" vertical="top" wrapText="1"/>
    </xf>
    <xf numFmtId="164" fontId="9" fillId="0" borderId="9" xfId="0" applyNumberFormat="1" applyFont="1" applyBorder="1" applyAlignment="1">
      <alignment horizontal="left" vertical="top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vertical="top" wrapText="1"/>
    </xf>
    <xf numFmtId="49" fontId="6" fillId="0" borderId="9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justify" vertical="top" wrapText="1"/>
    </xf>
    <xf numFmtId="164" fontId="15" fillId="2" borderId="2" xfId="0" applyNumberFormat="1" applyFont="1" applyFill="1" applyBorder="1" applyAlignment="1">
      <alignment horizontal="center" vertical="top" wrapText="1"/>
    </xf>
    <xf numFmtId="164" fontId="15" fillId="2" borderId="3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49" fontId="11" fillId="0" borderId="8" xfId="0" applyNumberFormat="1" applyFont="1" applyBorder="1" applyAlignment="1">
      <alignment horizontal="center"/>
    </xf>
    <xf numFmtId="49" fontId="11" fillId="0" borderId="9" xfId="0" applyNumberFormat="1" applyFont="1" applyBorder="1" applyAlignment="1">
      <alignment horizontal="center"/>
    </xf>
    <xf numFmtId="49" fontId="11" fillId="0" borderId="10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top" wrapText="1"/>
    </xf>
    <xf numFmtId="164" fontId="17" fillId="0" borderId="3" xfId="0" applyNumberFormat="1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164" fontId="15" fillId="0" borderId="2" xfId="0" applyNumberFormat="1" applyFont="1" applyBorder="1" applyAlignment="1">
      <alignment horizontal="center" vertical="top" wrapText="1"/>
    </xf>
    <xf numFmtId="164" fontId="15" fillId="0" borderId="3" xfId="0" applyNumberFormat="1" applyFont="1" applyBorder="1" applyAlignment="1">
      <alignment horizontal="center" vertical="top" wrapText="1"/>
    </xf>
    <xf numFmtId="0" fontId="19" fillId="0" borderId="8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left" vertical="top" wrapText="1"/>
    </xf>
    <xf numFmtId="164" fontId="16" fillId="2" borderId="2" xfId="0" applyNumberFormat="1" applyFont="1" applyFill="1" applyBorder="1" applyAlignment="1">
      <alignment horizontal="center" vertical="top" wrapText="1"/>
    </xf>
    <xf numFmtId="164" fontId="16" fillId="2" borderId="3" xfId="0" applyNumberFormat="1" applyFont="1" applyFill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14" xfId="0" applyNumberFormat="1" applyFont="1" applyBorder="1" applyAlignment="1">
      <alignment horizontal="left" vertical="top" wrapText="1"/>
    </xf>
    <xf numFmtId="164" fontId="6" fillId="0" borderId="1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7" xfId="0" applyNumberFormat="1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164" fontId="15" fillId="0" borderId="8" xfId="0" applyNumberFormat="1" applyFont="1" applyBorder="1" applyAlignment="1">
      <alignment horizontal="center" vertical="top" wrapText="1"/>
    </xf>
    <xf numFmtId="164" fontId="15" fillId="0" borderId="9" xfId="0" applyNumberFormat="1" applyFont="1" applyBorder="1" applyAlignment="1">
      <alignment horizontal="center" vertical="top" wrapText="1"/>
    </xf>
    <xf numFmtId="164" fontId="15" fillId="2" borderId="8" xfId="0" applyNumberFormat="1" applyFont="1" applyFill="1" applyBorder="1" applyAlignment="1">
      <alignment horizontal="center" vertical="top" wrapText="1"/>
    </xf>
    <xf numFmtId="164" fontId="15" fillId="2" borderId="9" xfId="0" applyNumberFormat="1" applyFont="1" applyFill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  <xf numFmtId="0" fontId="0" fillId="0" borderId="0" xfId="0" applyAlignment="1">
      <alignment horizontal="right" vertical="top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topLeftCell="B31" zoomScaleNormal="100" workbookViewId="0">
      <selection activeCell="E39" sqref="E39"/>
    </sheetView>
  </sheetViews>
  <sheetFormatPr defaultRowHeight="15" x14ac:dyDescent="0.25"/>
  <cols>
    <col min="1" max="1" width="9.140625" hidden="1" customWidth="1"/>
    <col min="2" max="2" width="7.140625" customWidth="1"/>
    <col min="3" max="3" width="20.85546875" customWidth="1"/>
    <col min="4" max="4" width="13.85546875" customWidth="1"/>
    <col min="5" max="5" width="14.5703125" customWidth="1"/>
    <col min="6" max="6" width="12.7109375" customWidth="1"/>
    <col min="7" max="7" width="12.85546875" customWidth="1"/>
    <col min="8" max="8" width="12.140625" customWidth="1"/>
    <col min="9" max="9" width="3.28515625" customWidth="1"/>
    <col min="10" max="10" width="15.5703125" customWidth="1"/>
    <col min="11" max="11" width="15.28515625" customWidth="1"/>
    <col min="12" max="12" width="35" customWidth="1"/>
  </cols>
  <sheetData>
    <row r="1" spans="1:12" hidden="1" x14ac:dyDescent="0.25">
      <c r="L1" s="1" t="s">
        <v>0</v>
      </c>
    </row>
    <row r="2" spans="1:12" hidden="1" x14ac:dyDescent="0.25">
      <c r="L2" s="1" t="s">
        <v>119</v>
      </c>
    </row>
    <row r="3" spans="1:12" hidden="1" x14ac:dyDescent="0.25">
      <c r="L3" s="1" t="s">
        <v>118</v>
      </c>
    </row>
    <row r="4" spans="1:12" ht="15.75" x14ac:dyDescent="0.25">
      <c r="B4" s="165" t="s">
        <v>1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2" ht="15.75" x14ac:dyDescent="0.25">
      <c r="B5" s="165" t="s">
        <v>2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</row>
    <row r="6" spans="1:12" ht="15.75" x14ac:dyDescent="0.25">
      <c r="B6" s="165" t="s">
        <v>132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</row>
    <row r="7" spans="1:12" ht="15.75" x14ac:dyDescent="0.25">
      <c r="B7" s="166" t="s">
        <v>3</v>
      </c>
      <c r="C7" s="166"/>
      <c r="D7" s="166"/>
    </row>
    <row r="8" spans="1:12" ht="15.75" x14ac:dyDescent="0.25">
      <c r="B8" s="4" t="s">
        <v>4</v>
      </c>
      <c r="C8" s="4"/>
      <c r="D8" s="4"/>
      <c r="E8" s="4"/>
      <c r="F8" s="4"/>
      <c r="G8" s="4"/>
      <c r="H8" s="4"/>
      <c r="I8" s="4"/>
      <c r="J8" s="4"/>
    </row>
    <row r="9" spans="1:12" ht="15.75" x14ac:dyDescent="0.25">
      <c r="B9" s="166" t="s">
        <v>5</v>
      </c>
      <c r="C9" s="166"/>
      <c r="D9" s="166"/>
    </row>
    <row r="10" spans="1:12" ht="15.75" x14ac:dyDescent="0.25">
      <c r="B10" s="174" t="s">
        <v>6</v>
      </c>
      <c r="C10" s="174"/>
      <c r="D10" s="174"/>
      <c r="E10" s="174"/>
      <c r="F10" s="174"/>
      <c r="G10" s="174"/>
      <c r="H10" s="174"/>
      <c r="I10" s="174"/>
      <c r="J10" s="174"/>
      <c r="K10" s="174"/>
    </row>
    <row r="11" spans="1:12" ht="15.75" customHeight="1" x14ac:dyDescent="0.25">
      <c r="A11" s="151" t="s">
        <v>34</v>
      </c>
      <c r="B11" s="159" t="s">
        <v>133</v>
      </c>
      <c r="C11" s="159" t="s">
        <v>32</v>
      </c>
      <c r="D11" s="159" t="s">
        <v>33</v>
      </c>
      <c r="E11" s="160" t="s">
        <v>7</v>
      </c>
      <c r="F11" s="160" t="s">
        <v>8</v>
      </c>
      <c r="G11" s="160" t="s">
        <v>9</v>
      </c>
      <c r="H11" s="167" t="s">
        <v>10</v>
      </c>
      <c r="I11" s="167"/>
      <c r="J11" s="167" t="s">
        <v>11</v>
      </c>
      <c r="K11" s="167"/>
      <c r="L11" s="160" t="s">
        <v>90</v>
      </c>
    </row>
    <row r="12" spans="1:12" ht="30" customHeight="1" x14ac:dyDescent="0.25">
      <c r="A12" s="152"/>
      <c r="B12" s="159"/>
      <c r="C12" s="159"/>
      <c r="D12" s="159"/>
      <c r="E12" s="160"/>
      <c r="F12" s="160"/>
      <c r="G12" s="160"/>
      <c r="H12" s="167"/>
      <c r="I12" s="167"/>
      <c r="J12" s="167" t="s">
        <v>89</v>
      </c>
      <c r="K12" s="167" t="s">
        <v>88</v>
      </c>
      <c r="L12" s="160"/>
    </row>
    <row r="13" spans="1:12" ht="47.25" customHeight="1" x14ac:dyDescent="0.25">
      <c r="A13" s="153"/>
      <c r="B13" s="159"/>
      <c r="C13" s="159"/>
      <c r="D13" s="159"/>
      <c r="E13" s="160"/>
      <c r="F13" s="160"/>
      <c r="G13" s="160"/>
      <c r="H13" s="167"/>
      <c r="I13" s="167"/>
      <c r="J13" s="167"/>
      <c r="K13" s="167"/>
      <c r="L13" s="160"/>
    </row>
    <row r="14" spans="1:12" ht="14.25" customHeight="1" x14ac:dyDescent="0.25">
      <c r="A14" s="34">
        <v>1</v>
      </c>
      <c r="B14" s="19">
        <v>2</v>
      </c>
      <c r="C14" s="19">
        <v>3</v>
      </c>
      <c r="D14" s="19">
        <v>4</v>
      </c>
      <c r="E14" s="19">
        <v>5</v>
      </c>
      <c r="F14" s="19">
        <v>6</v>
      </c>
      <c r="G14" s="19">
        <v>7</v>
      </c>
      <c r="H14" s="161">
        <v>8</v>
      </c>
      <c r="I14" s="161"/>
      <c r="J14" s="25">
        <v>9</v>
      </c>
      <c r="K14" s="25">
        <v>10</v>
      </c>
      <c r="L14" s="25">
        <v>11</v>
      </c>
    </row>
    <row r="15" spans="1:12" ht="15.75" customHeight="1" x14ac:dyDescent="0.25">
      <c r="A15" s="154" t="s">
        <v>35</v>
      </c>
      <c r="B15" s="122" t="s">
        <v>12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4"/>
    </row>
    <row r="16" spans="1:12" ht="19.5" customHeight="1" x14ac:dyDescent="0.25">
      <c r="A16" s="155"/>
      <c r="B16" s="119" t="s">
        <v>13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1"/>
    </row>
    <row r="17" spans="1:12" ht="15.75" x14ac:dyDescent="0.25">
      <c r="A17" s="35" t="s">
        <v>36</v>
      </c>
      <c r="B17" s="168" t="s">
        <v>14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70"/>
    </row>
    <row r="18" spans="1:12" ht="15" customHeight="1" x14ac:dyDescent="0.25">
      <c r="A18" s="154" t="s">
        <v>37</v>
      </c>
      <c r="B18" s="122" t="s">
        <v>15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4"/>
    </row>
    <row r="19" spans="1:12" ht="15.75" customHeight="1" x14ac:dyDescent="0.25">
      <c r="A19" s="155"/>
      <c r="B19" s="119" t="s">
        <v>31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1"/>
    </row>
    <row r="20" spans="1:12" ht="159.75" customHeight="1" x14ac:dyDescent="0.25">
      <c r="A20" s="36" t="s">
        <v>38</v>
      </c>
      <c r="B20" s="87" t="s">
        <v>109</v>
      </c>
      <c r="C20" s="90" t="s">
        <v>41</v>
      </c>
      <c r="D20" s="114" t="s">
        <v>44</v>
      </c>
      <c r="E20" s="17" t="s">
        <v>17</v>
      </c>
      <c r="F20" s="18">
        <v>954.4</v>
      </c>
      <c r="G20" s="28">
        <v>954.4</v>
      </c>
      <c r="H20" s="136">
        <v>954.4</v>
      </c>
      <c r="I20" s="137"/>
      <c r="J20" s="18">
        <v>0</v>
      </c>
      <c r="K20" s="23">
        <v>100</v>
      </c>
      <c r="L20" s="177" t="s">
        <v>134</v>
      </c>
    </row>
    <row r="21" spans="1:12" ht="18.75" customHeight="1" x14ac:dyDescent="0.25">
      <c r="A21" s="36" t="s">
        <v>39</v>
      </c>
      <c r="B21" s="88"/>
      <c r="C21" s="91"/>
      <c r="D21" s="116"/>
      <c r="E21" s="42" t="s">
        <v>19</v>
      </c>
      <c r="F21" s="18">
        <f>F20</f>
        <v>954.4</v>
      </c>
      <c r="G21" s="28">
        <f>G20</f>
        <v>954.4</v>
      </c>
      <c r="H21" s="136">
        <v>954.4</v>
      </c>
      <c r="I21" s="137"/>
      <c r="J21" s="18">
        <v>0</v>
      </c>
      <c r="K21" s="43">
        <v>100</v>
      </c>
      <c r="L21" s="178"/>
    </row>
    <row r="22" spans="1:12" ht="30.75" customHeight="1" x14ac:dyDescent="0.25">
      <c r="A22" s="36" t="s">
        <v>40</v>
      </c>
      <c r="B22" s="88"/>
      <c r="C22" s="91"/>
      <c r="D22" s="131" t="s">
        <v>122</v>
      </c>
      <c r="E22" s="47" t="s">
        <v>17</v>
      </c>
      <c r="F22" s="18">
        <v>205</v>
      </c>
      <c r="G22" s="28">
        <v>205</v>
      </c>
      <c r="H22" s="136">
        <v>205</v>
      </c>
      <c r="I22" s="137"/>
      <c r="J22" s="18">
        <v>0</v>
      </c>
      <c r="K22" s="43">
        <v>100</v>
      </c>
      <c r="L22" s="178"/>
    </row>
    <row r="23" spans="1:12" ht="21" customHeight="1" x14ac:dyDescent="0.25">
      <c r="A23" s="36" t="s">
        <v>45</v>
      </c>
      <c r="B23" s="88"/>
      <c r="C23" s="91"/>
      <c r="D23" s="131"/>
      <c r="E23" s="47" t="s">
        <v>19</v>
      </c>
      <c r="F23" s="18">
        <f>F22</f>
        <v>205</v>
      </c>
      <c r="G23" s="28">
        <f>G22</f>
        <v>205</v>
      </c>
      <c r="H23" s="136">
        <v>205</v>
      </c>
      <c r="I23" s="137"/>
      <c r="J23" s="18">
        <v>0</v>
      </c>
      <c r="K23" s="43">
        <v>100</v>
      </c>
      <c r="L23" s="178"/>
    </row>
    <row r="24" spans="1:12" ht="32.25" customHeight="1" x14ac:dyDescent="0.25">
      <c r="A24" s="36" t="s">
        <v>46</v>
      </c>
      <c r="B24" s="88"/>
      <c r="C24" s="91"/>
      <c r="D24" s="131" t="s">
        <v>106</v>
      </c>
      <c r="E24" s="47" t="s">
        <v>17</v>
      </c>
      <c r="F24" s="18">
        <v>25</v>
      </c>
      <c r="G24" s="28">
        <v>25</v>
      </c>
      <c r="H24" s="136">
        <v>25</v>
      </c>
      <c r="I24" s="137"/>
      <c r="J24" s="18">
        <v>0</v>
      </c>
      <c r="K24" s="43">
        <v>100</v>
      </c>
      <c r="L24" s="178"/>
    </row>
    <row r="25" spans="1:12" ht="181.5" customHeight="1" x14ac:dyDescent="0.25">
      <c r="A25" s="36" t="s">
        <v>47</v>
      </c>
      <c r="B25" s="89"/>
      <c r="C25" s="92"/>
      <c r="D25" s="131"/>
      <c r="E25" s="47" t="s">
        <v>19</v>
      </c>
      <c r="F25" s="18">
        <f>F24</f>
        <v>25</v>
      </c>
      <c r="G25" s="28">
        <f>G24</f>
        <v>25</v>
      </c>
      <c r="H25" s="136">
        <v>25</v>
      </c>
      <c r="I25" s="137"/>
      <c r="J25" s="18">
        <v>0</v>
      </c>
      <c r="K25" s="43">
        <v>100</v>
      </c>
      <c r="L25" s="178"/>
    </row>
    <row r="26" spans="1:12" ht="35.25" customHeight="1" x14ac:dyDescent="0.25">
      <c r="A26" s="36" t="s">
        <v>49</v>
      </c>
      <c r="B26" s="87" t="s">
        <v>110</v>
      </c>
      <c r="C26" s="162" t="s">
        <v>42</v>
      </c>
      <c r="D26" s="114" t="s">
        <v>16</v>
      </c>
      <c r="E26" s="6" t="s">
        <v>17</v>
      </c>
      <c r="F26" s="12">
        <v>0</v>
      </c>
      <c r="G26" s="12">
        <v>0</v>
      </c>
      <c r="H26" s="136">
        <v>0</v>
      </c>
      <c r="I26" s="137"/>
      <c r="J26" s="12">
        <v>0</v>
      </c>
      <c r="K26" s="9">
        <v>0</v>
      </c>
      <c r="L26" s="178"/>
    </row>
    <row r="27" spans="1:12" ht="67.5" customHeight="1" x14ac:dyDescent="0.25">
      <c r="A27" s="36" t="s">
        <v>50</v>
      </c>
      <c r="B27" s="89"/>
      <c r="C27" s="163"/>
      <c r="D27" s="116"/>
      <c r="E27" s="41" t="s">
        <v>19</v>
      </c>
      <c r="F27" s="12">
        <f>F26</f>
        <v>0</v>
      </c>
      <c r="G27" s="12">
        <v>0</v>
      </c>
      <c r="H27" s="136">
        <f>H26</f>
        <v>0</v>
      </c>
      <c r="I27" s="137"/>
      <c r="J27" s="12">
        <v>0</v>
      </c>
      <c r="K27" s="9">
        <v>0</v>
      </c>
      <c r="L27" s="179"/>
    </row>
    <row r="28" spans="1:12" ht="96.75" customHeight="1" x14ac:dyDescent="0.25">
      <c r="A28" s="36" t="s">
        <v>51</v>
      </c>
      <c r="B28" s="87" t="s">
        <v>111</v>
      </c>
      <c r="C28" s="162" t="s">
        <v>43</v>
      </c>
      <c r="D28" s="114" t="s">
        <v>16</v>
      </c>
      <c r="E28" s="6" t="s">
        <v>17</v>
      </c>
      <c r="F28" s="12">
        <v>901.2</v>
      </c>
      <c r="G28" s="12">
        <v>901.2</v>
      </c>
      <c r="H28" s="175">
        <v>901.2</v>
      </c>
      <c r="I28" s="176"/>
      <c r="J28" s="12">
        <v>0</v>
      </c>
      <c r="K28" s="9">
        <v>100</v>
      </c>
      <c r="L28" s="46" t="s">
        <v>130</v>
      </c>
    </row>
    <row r="29" spans="1:12" ht="21" customHeight="1" x14ac:dyDescent="0.25">
      <c r="A29" s="36" t="s">
        <v>52</v>
      </c>
      <c r="B29" s="89"/>
      <c r="C29" s="163"/>
      <c r="D29" s="116"/>
      <c r="E29" s="41" t="s">
        <v>19</v>
      </c>
      <c r="F29" s="12">
        <f>F28</f>
        <v>901.2</v>
      </c>
      <c r="G29" s="12">
        <f>G28</f>
        <v>901.2</v>
      </c>
      <c r="H29" s="175">
        <v>901.2</v>
      </c>
      <c r="I29" s="176"/>
      <c r="J29" s="12">
        <v>0</v>
      </c>
      <c r="K29" s="9">
        <v>100</v>
      </c>
      <c r="L29" s="46"/>
    </row>
    <row r="30" spans="1:12" ht="33" customHeight="1" x14ac:dyDescent="0.25">
      <c r="A30" s="36" t="s">
        <v>53</v>
      </c>
      <c r="B30" s="164"/>
      <c r="C30" s="164" t="s">
        <v>18</v>
      </c>
      <c r="D30" s="164"/>
      <c r="E30" s="6" t="s">
        <v>17</v>
      </c>
      <c r="F30" s="12">
        <v>2085.6</v>
      </c>
      <c r="G30" s="12">
        <v>2085.6</v>
      </c>
      <c r="H30" s="149">
        <v>2085.6</v>
      </c>
      <c r="I30" s="150"/>
      <c r="J30" s="12">
        <v>0</v>
      </c>
      <c r="K30" s="9">
        <v>100</v>
      </c>
      <c r="L30" s="8"/>
    </row>
    <row r="31" spans="1:12" ht="15.75" x14ac:dyDescent="0.25">
      <c r="A31" s="36" t="s">
        <v>54</v>
      </c>
      <c r="B31" s="164"/>
      <c r="C31" s="164"/>
      <c r="D31" s="164"/>
      <c r="E31" s="13" t="s">
        <v>19</v>
      </c>
      <c r="F31" s="29">
        <v>2085.6</v>
      </c>
      <c r="G31" s="15">
        <v>2085.6</v>
      </c>
      <c r="H31" s="157">
        <v>2085.6</v>
      </c>
      <c r="I31" s="158"/>
      <c r="J31" s="15">
        <v>0</v>
      </c>
      <c r="K31" s="14">
        <v>100</v>
      </c>
      <c r="L31" s="8"/>
    </row>
    <row r="32" spans="1:12" ht="15.75" customHeight="1" x14ac:dyDescent="0.25">
      <c r="A32" s="142" t="s">
        <v>56</v>
      </c>
      <c r="B32" s="171" t="s">
        <v>20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3"/>
    </row>
    <row r="33" spans="1:14" ht="27" customHeight="1" x14ac:dyDescent="0.25">
      <c r="A33" s="156"/>
      <c r="B33" s="144" t="s">
        <v>48</v>
      </c>
      <c r="C33" s="145"/>
      <c r="D33" s="145"/>
      <c r="E33" s="145"/>
      <c r="F33" s="145"/>
      <c r="G33" s="145"/>
      <c r="H33" s="145"/>
      <c r="I33" s="145"/>
      <c r="J33" s="145"/>
      <c r="K33" s="145"/>
      <c r="L33" s="146"/>
    </row>
    <row r="34" spans="1:14" ht="99" customHeight="1" x14ac:dyDescent="0.25">
      <c r="A34" s="58"/>
      <c r="B34" s="87" t="s">
        <v>112</v>
      </c>
      <c r="C34" s="90" t="s">
        <v>91</v>
      </c>
      <c r="D34" s="93" t="s">
        <v>16</v>
      </c>
      <c r="E34" s="57" t="s">
        <v>23</v>
      </c>
      <c r="F34" s="39">
        <v>4050</v>
      </c>
      <c r="G34" s="39">
        <v>4050</v>
      </c>
      <c r="H34" s="96">
        <v>4050</v>
      </c>
      <c r="I34" s="97"/>
      <c r="J34" s="39">
        <v>0</v>
      </c>
      <c r="K34" s="39">
        <v>100</v>
      </c>
      <c r="L34" s="59" t="s">
        <v>135</v>
      </c>
    </row>
    <row r="35" spans="1:14" ht="79.5" customHeight="1" x14ac:dyDescent="0.25">
      <c r="A35" s="36" t="s">
        <v>57</v>
      </c>
      <c r="B35" s="88"/>
      <c r="C35" s="91"/>
      <c r="D35" s="94"/>
      <c r="E35" s="6" t="s">
        <v>17</v>
      </c>
      <c r="F35" s="9">
        <v>26047.200000000001</v>
      </c>
      <c r="G35" s="9">
        <v>26047.200000000001</v>
      </c>
      <c r="H35" s="117">
        <v>26047.200000000001</v>
      </c>
      <c r="I35" s="118"/>
      <c r="J35" s="12">
        <v>0</v>
      </c>
      <c r="K35" s="9">
        <v>100</v>
      </c>
      <c r="L35" s="55" t="s">
        <v>123</v>
      </c>
    </row>
    <row r="36" spans="1:14" ht="49.5" customHeight="1" x14ac:dyDescent="0.25">
      <c r="A36" s="36" t="s">
        <v>60</v>
      </c>
      <c r="B36" s="88"/>
      <c r="C36" s="91"/>
      <c r="D36" s="94"/>
      <c r="E36" s="27" t="s">
        <v>55</v>
      </c>
      <c r="F36" s="9">
        <v>12183.4</v>
      </c>
      <c r="G36" s="9">
        <v>12183.4</v>
      </c>
      <c r="H36" s="117">
        <v>11938.3</v>
      </c>
      <c r="I36" s="118"/>
      <c r="J36" s="18">
        <v>245.1</v>
      </c>
      <c r="K36" s="9">
        <v>98</v>
      </c>
      <c r="L36" s="54" t="s">
        <v>120</v>
      </c>
    </row>
    <row r="37" spans="1:14" ht="20.25" customHeight="1" x14ac:dyDescent="0.25">
      <c r="A37" s="36" t="s">
        <v>61</v>
      </c>
      <c r="B37" s="89"/>
      <c r="C37" s="92"/>
      <c r="D37" s="95"/>
      <c r="E37" s="41" t="s">
        <v>19</v>
      </c>
      <c r="F37" s="9">
        <f>F35+F36+F34</f>
        <v>42280.6</v>
      </c>
      <c r="G37" s="9">
        <f>G35+G36+G34</f>
        <v>42280.6</v>
      </c>
      <c r="H37" s="117">
        <v>42035.5</v>
      </c>
      <c r="I37" s="118"/>
      <c r="J37" s="18">
        <v>245.1</v>
      </c>
      <c r="K37" s="9">
        <v>99.4</v>
      </c>
      <c r="L37" s="10"/>
    </row>
    <row r="38" spans="1:14" ht="61.5" customHeight="1" x14ac:dyDescent="0.25">
      <c r="A38" s="36" t="s">
        <v>62</v>
      </c>
      <c r="B38" s="37" t="s">
        <v>113</v>
      </c>
      <c r="C38" s="5" t="s">
        <v>92</v>
      </c>
      <c r="D38" s="6" t="s">
        <v>16</v>
      </c>
      <c r="E38" s="6" t="s">
        <v>17</v>
      </c>
      <c r="F38" s="9">
        <v>2500</v>
      </c>
      <c r="G38" s="9">
        <v>2500</v>
      </c>
      <c r="H38" s="117">
        <v>2499.6</v>
      </c>
      <c r="I38" s="118"/>
      <c r="J38" s="18">
        <v>0.4</v>
      </c>
      <c r="K38" s="9">
        <v>99.9</v>
      </c>
      <c r="L38" s="55" t="s">
        <v>124</v>
      </c>
    </row>
    <row r="39" spans="1:14" ht="150" customHeight="1" x14ac:dyDescent="0.25">
      <c r="A39" s="36" t="s">
        <v>63</v>
      </c>
      <c r="B39" s="37" t="s">
        <v>114</v>
      </c>
      <c r="C39" s="7" t="s">
        <v>68</v>
      </c>
      <c r="D39" s="6" t="s">
        <v>66</v>
      </c>
      <c r="E39" s="6" t="s">
        <v>17</v>
      </c>
      <c r="F39" s="30">
        <v>12167</v>
      </c>
      <c r="G39" s="30">
        <v>12167</v>
      </c>
      <c r="H39" s="104">
        <v>12167</v>
      </c>
      <c r="I39" s="105"/>
      <c r="J39" s="28">
        <v>0</v>
      </c>
      <c r="K39" s="30">
        <v>100</v>
      </c>
      <c r="L39" s="56" t="s">
        <v>125</v>
      </c>
    </row>
    <row r="40" spans="1:14" ht="32.25" customHeight="1" x14ac:dyDescent="0.25">
      <c r="A40" s="36"/>
      <c r="B40" s="87"/>
      <c r="C40" s="98" t="s">
        <v>21</v>
      </c>
      <c r="D40" s="99"/>
      <c r="E40" s="57" t="s">
        <v>23</v>
      </c>
      <c r="F40" s="9">
        <f>F34</f>
        <v>4050</v>
      </c>
      <c r="G40" s="30">
        <f>G34</f>
        <v>4050</v>
      </c>
      <c r="H40" s="104">
        <v>4050</v>
      </c>
      <c r="I40" s="105"/>
      <c r="J40" s="18">
        <v>0</v>
      </c>
      <c r="K40" s="9">
        <v>100</v>
      </c>
      <c r="L40" s="56"/>
    </row>
    <row r="41" spans="1:14" ht="30.75" customHeight="1" x14ac:dyDescent="0.25">
      <c r="A41" s="36" t="s">
        <v>64</v>
      </c>
      <c r="B41" s="88"/>
      <c r="C41" s="100"/>
      <c r="D41" s="101"/>
      <c r="E41" s="6" t="s">
        <v>22</v>
      </c>
      <c r="F41" s="9">
        <v>40714.199999999997</v>
      </c>
      <c r="G41" s="9">
        <v>40714.199999999997</v>
      </c>
      <c r="H41" s="117">
        <v>40713.800000000003</v>
      </c>
      <c r="I41" s="118"/>
      <c r="J41" s="18">
        <v>0.4</v>
      </c>
      <c r="K41" s="9">
        <v>100</v>
      </c>
      <c r="L41" s="11"/>
      <c r="N41" s="26"/>
    </row>
    <row r="42" spans="1:14" ht="45.75" customHeight="1" x14ac:dyDescent="0.25">
      <c r="A42" s="36" t="s">
        <v>65</v>
      </c>
      <c r="B42" s="88"/>
      <c r="C42" s="100"/>
      <c r="D42" s="101"/>
      <c r="E42" s="27" t="s">
        <v>55</v>
      </c>
      <c r="F42" s="9">
        <v>12183.4</v>
      </c>
      <c r="G42" s="9">
        <v>12183.4</v>
      </c>
      <c r="H42" s="117">
        <v>11938.3</v>
      </c>
      <c r="I42" s="118"/>
      <c r="J42" s="18">
        <v>245.1</v>
      </c>
      <c r="K42" s="9">
        <v>98</v>
      </c>
      <c r="L42" s="11"/>
      <c r="N42" s="26"/>
    </row>
    <row r="43" spans="1:14" ht="27.75" customHeight="1" x14ac:dyDescent="0.25">
      <c r="A43" s="36" t="s">
        <v>67</v>
      </c>
      <c r="B43" s="89"/>
      <c r="C43" s="102"/>
      <c r="D43" s="103"/>
      <c r="E43" s="13" t="s">
        <v>19</v>
      </c>
      <c r="F43" s="31">
        <f>F41+F42+F40</f>
        <v>56947.6</v>
      </c>
      <c r="G43" s="14">
        <f>G41+G42+G40</f>
        <v>56947.6</v>
      </c>
      <c r="H43" s="147">
        <v>56702.1</v>
      </c>
      <c r="I43" s="148"/>
      <c r="J43" s="40">
        <v>245.5</v>
      </c>
      <c r="K43" s="14">
        <v>99.6</v>
      </c>
      <c r="L43" s="11"/>
    </row>
    <row r="44" spans="1:14" ht="27" customHeight="1" x14ac:dyDescent="0.25">
      <c r="A44" s="36" t="s">
        <v>69</v>
      </c>
      <c r="B44" s="114"/>
      <c r="C44" s="108" t="s">
        <v>58</v>
      </c>
      <c r="D44" s="109"/>
      <c r="E44" s="62" t="s">
        <v>23</v>
      </c>
      <c r="F44" s="9">
        <f>F40</f>
        <v>4050</v>
      </c>
      <c r="G44" s="9">
        <f>G40</f>
        <v>4050</v>
      </c>
      <c r="H44" s="117">
        <v>4050</v>
      </c>
      <c r="I44" s="118"/>
      <c r="J44" s="18">
        <v>0</v>
      </c>
      <c r="K44" s="9">
        <v>100</v>
      </c>
      <c r="L44" s="6"/>
    </row>
    <row r="45" spans="1:14" ht="34.5" customHeight="1" x14ac:dyDescent="0.25">
      <c r="A45" s="36" t="s">
        <v>70</v>
      </c>
      <c r="B45" s="115"/>
      <c r="C45" s="110"/>
      <c r="D45" s="111"/>
      <c r="E45" s="8" t="s">
        <v>22</v>
      </c>
      <c r="F45" s="9">
        <v>42799.8</v>
      </c>
      <c r="G45" s="9">
        <v>42799.8</v>
      </c>
      <c r="H45" s="117">
        <v>42799.4</v>
      </c>
      <c r="I45" s="118"/>
      <c r="J45" s="18">
        <v>0.4</v>
      </c>
      <c r="K45" s="9">
        <v>100</v>
      </c>
      <c r="L45" s="6"/>
    </row>
    <row r="46" spans="1:14" ht="33.75" customHeight="1" x14ac:dyDescent="0.25">
      <c r="A46" s="36" t="s">
        <v>72</v>
      </c>
      <c r="B46" s="115"/>
      <c r="C46" s="110"/>
      <c r="D46" s="111"/>
      <c r="E46" s="8" t="s">
        <v>24</v>
      </c>
      <c r="F46" s="9">
        <v>12183.4</v>
      </c>
      <c r="G46" s="9">
        <v>12183.4</v>
      </c>
      <c r="H46" s="117">
        <v>11938.3</v>
      </c>
      <c r="I46" s="118"/>
      <c r="J46" s="18">
        <v>245.1</v>
      </c>
      <c r="K46" s="9">
        <v>98</v>
      </c>
      <c r="L46" s="6"/>
    </row>
    <row r="47" spans="1:14" ht="18.75" customHeight="1" x14ac:dyDescent="0.25">
      <c r="A47" s="36" t="s">
        <v>74</v>
      </c>
      <c r="B47" s="116"/>
      <c r="C47" s="112"/>
      <c r="D47" s="113"/>
      <c r="E47" s="21" t="s">
        <v>19</v>
      </c>
      <c r="F47" s="32">
        <v>59033.2</v>
      </c>
      <c r="G47" s="22">
        <v>59033.2</v>
      </c>
      <c r="H47" s="147">
        <v>58787.7</v>
      </c>
      <c r="I47" s="148"/>
      <c r="J47" s="40">
        <v>245.5</v>
      </c>
      <c r="K47" s="22">
        <v>99.6</v>
      </c>
      <c r="L47" s="16"/>
    </row>
    <row r="48" spans="1:14" ht="15.75" customHeight="1" x14ac:dyDescent="0.25">
      <c r="A48" s="140" t="s">
        <v>75</v>
      </c>
      <c r="B48" s="122" t="s">
        <v>12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4"/>
    </row>
    <row r="49" spans="1:12" ht="15.75" x14ac:dyDescent="0.25">
      <c r="A49" s="141"/>
      <c r="B49" s="119" t="s">
        <v>25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1"/>
    </row>
    <row r="50" spans="1:12" ht="15.75" customHeight="1" x14ac:dyDescent="0.25">
      <c r="A50" s="142" t="s">
        <v>76</v>
      </c>
      <c r="B50" s="122" t="s">
        <v>26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4"/>
    </row>
    <row r="51" spans="1:12" ht="15.75" x14ac:dyDescent="0.25">
      <c r="A51" s="143"/>
      <c r="B51" s="119" t="s">
        <v>27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1"/>
    </row>
    <row r="52" spans="1:12" ht="15.75" customHeight="1" x14ac:dyDescent="0.25">
      <c r="A52" s="142" t="s">
        <v>77</v>
      </c>
      <c r="B52" s="122" t="s">
        <v>15</v>
      </c>
      <c r="C52" s="123"/>
      <c r="D52" s="123"/>
      <c r="E52" s="123"/>
      <c r="F52" s="123"/>
      <c r="G52" s="123"/>
      <c r="H52" s="123"/>
      <c r="I52" s="123"/>
      <c r="J52" s="123"/>
      <c r="K52" s="123"/>
      <c r="L52" s="124"/>
    </row>
    <row r="53" spans="1:12" ht="15.75" customHeight="1" x14ac:dyDescent="0.25">
      <c r="A53" s="143"/>
      <c r="B53" s="119" t="s">
        <v>59</v>
      </c>
      <c r="C53" s="120"/>
      <c r="D53" s="120"/>
      <c r="E53" s="120"/>
      <c r="F53" s="120"/>
      <c r="G53" s="120"/>
      <c r="H53" s="120"/>
      <c r="I53" s="120"/>
      <c r="J53" s="120"/>
      <c r="K53" s="120"/>
      <c r="L53" s="121"/>
    </row>
    <row r="54" spans="1:12" ht="24" customHeight="1" x14ac:dyDescent="0.25">
      <c r="A54" s="36" t="s">
        <v>78</v>
      </c>
      <c r="B54" s="87" t="s">
        <v>115</v>
      </c>
      <c r="C54" s="125" t="s">
        <v>121</v>
      </c>
      <c r="D54" s="128" t="s">
        <v>16</v>
      </c>
      <c r="E54" s="27" t="s">
        <v>23</v>
      </c>
      <c r="F54" s="39">
        <v>771.7</v>
      </c>
      <c r="G54" s="39">
        <v>771.7</v>
      </c>
      <c r="H54" s="131">
        <v>730.2</v>
      </c>
      <c r="I54" s="131"/>
      <c r="J54" s="39">
        <v>41.5</v>
      </c>
      <c r="K54" s="39">
        <v>94.6</v>
      </c>
      <c r="L54" s="183" t="s">
        <v>136</v>
      </c>
    </row>
    <row r="55" spans="1:12" ht="78.75" customHeight="1" x14ac:dyDescent="0.25">
      <c r="A55" s="38" t="s">
        <v>79</v>
      </c>
      <c r="B55" s="88"/>
      <c r="C55" s="126"/>
      <c r="D55" s="129"/>
      <c r="E55" s="23" t="s">
        <v>17</v>
      </c>
      <c r="F55" s="18">
        <v>1552</v>
      </c>
      <c r="G55" s="18">
        <v>1552</v>
      </c>
      <c r="H55" s="106">
        <v>1552</v>
      </c>
      <c r="I55" s="107"/>
      <c r="J55" s="18">
        <v>0</v>
      </c>
      <c r="K55" s="23">
        <v>100</v>
      </c>
      <c r="L55" s="184"/>
    </row>
    <row r="56" spans="1:12" ht="23.25" customHeight="1" x14ac:dyDescent="0.25">
      <c r="A56" s="45" t="s">
        <v>80</v>
      </c>
      <c r="B56" s="88"/>
      <c r="C56" s="126"/>
      <c r="D56" s="130"/>
      <c r="E56" s="43" t="s">
        <v>19</v>
      </c>
      <c r="F56" s="18">
        <v>2323.6999999999998</v>
      </c>
      <c r="G56" s="18">
        <v>2323.6999999999998</v>
      </c>
      <c r="H56" s="106">
        <v>2282.1999999999998</v>
      </c>
      <c r="I56" s="107"/>
      <c r="J56" s="18">
        <v>41.5</v>
      </c>
      <c r="K56" s="43">
        <v>98.2</v>
      </c>
      <c r="L56" s="185"/>
    </row>
    <row r="57" spans="1:12" ht="23.25" customHeight="1" x14ac:dyDescent="0.25">
      <c r="A57" s="48" t="s">
        <v>81</v>
      </c>
      <c r="B57" s="88"/>
      <c r="C57" s="126"/>
      <c r="D57" s="128" t="s">
        <v>107</v>
      </c>
      <c r="E57" s="43" t="s">
        <v>23</v>
      </c>
      <c r="F57" s="18">
        <v>668.8</v>
      </c>
      <c r="G57" s="49">
        <v>668.8</v>
      </c>
      <c r="H57" s="106">
        <v>660.47</v>
      </c>
      <c r="I57" s="107"/>
      <c r="J57" s="18">
        <v>8.3000000000000007</v>
      </c>
      <c r="K57" s="43">
        <v>98.76</v>
      </c>
      <c r="L57" s="180" t="s">
        <v>127</v>
      </c>
    </row>
    <row r="58" spans="1:12" ht="23.25" customHeight="1" x14ac:dyDescent="0.25">
      <c r="A58" s="60"/>
      <c r="B58" s="88"/>
      <c r="C58" s="126"/>
      <c r="D58" s="130"/>
      <c r="E58" s="43" t="s">
        <v>19</v>
      </c>
      <c r="F58" s="18">
        <v>668.8</v>
      </c>
      <c r="G58" s="49">
        <v>668.8</v>
      </c>
      <c r="H58" s="106">
        <v>668.8</v>
      </c>
      <c r="I58" s="107"/>
      <c r="J58" s="18">
        <v>0</v>
      </c>
      <c r="K58" s="43">
        <v>100</v>
      </c>
      <c r="L58" s="181"/>
    </row>
    <row r="59" spans="1:12" ht="23.25" customHeight="1" x14ac:dyDescent="0.25">
      <c r="A59" s="60"/>
      <c r="B59" s="88"/>
      <c r="C59" s="126"/>
      <c r="D59" s="128" t="s">
        <v>126</v>
      </c>
      <c r="E59" s="43" t="s">
        <v>23</v>
      </c>
      <c r="F59" s="18">
        <v>86.4</v>
      </c>
      <c r="G59" s="49">
        <v>86.4</v>
      </c>
      <c r="H59" s="106">
        <v>86.4</v>
      </c>
      <c r="I59" s="107"/>
      <c r="J59" s="18">
        <v>0</v>
      </c>
      <c r="K59" s="43">
        <v>100</v>
      </c>
      <c r="L59" s="181"/>
    </row>
    <row r="60" spans="1:12" ht="23.25" customHeight="1" x14ac:dyDescent="0.25">
      <c r="A60" s="48" t="s">
        <v>82</v>
      </c>
      <c r="B60" s="89"/>
      <c r="C60" s="127"/>
      <c r="D60" s="130"/>
      <c r="E60" s="43" t="s">
        <v>19</v>
      </c>
      <c r="F60" s="18">
        <v>86.4</v>
      </c>
      <c r="G60" s="18">
        <v>86.4</v>
      </c>
      <c r="H60" s="106">
        <v>86.4</v>
      </c>
      <c r="I60" s="107"/>
      <c r="J60" s="18">
        <v>0</v>
      </c>
      <c r="K60" s="43">
        <v>100</v>
      </c>
      <c r="L60" s="182"/>
    </row>
    <row r="61" spans="1:12" ht="54.75" customHeight="1" x14ac:dyDescent="0.25">
      <c r="A61" s="36" t="s">
        <v>83</v>
      </c>
      <c r="B61" s="132" t="s">
        <v>116</v>
      </c>
      <c r="C61" s="125" t="s">
        <v>71</v>
      </c>
      <c r="D61" s="128" t="s">
        <v>16</v>
      </c>
      <c r="E61" s="9" t="s">
        <v>23</v>
      </c>
      <c r="F61" s="9">
        <v>500.6</v>
      </c>
      <c r="G61" s="9">
        <v>500.6</v>
      </c>
      <c r="H61" s="117">
        <v>500.6</v>
      </c>
      <c r="I61" s="118"/>
      <c r="J61" s="18">
        <v>0</v>
      </c>
      <c r="K61" s="9">
        <v>100</v>
      </c>
      <c r="L61" s="183" t="s">
        <v>131</v>
      </c>
    </row>
    <row r="62" spans="1:12" ht="48.75" customHeight="1" x14ac:dyDescent="0.25">
      <c r="A62" s="36" t="s">
        <v>84</v>
      </c>
      <c r="B62" s="133"/>
      <c r="C62" s="126"/>
      <c r="D62" s="129"/>
      <c r="E62" s="9" t="s">
        <v>17</v>
      </c>
      <c r="F62" s="9">
        <v>2056</v>
      </c>
      <c r="G62" s="9">
        <v>2056</v>
      </c>
      <c r="H62" s="117">
        <v>2056</v>
      </c>
      <c r="I62" s="118"/>
      <c r="J62" s="18">
        <v>0</v>
      </c>
      <c r="K62" s="9">
        <v>100</v>
      </c>
      <c r="L62" s="185"/>
    </row>
    <row r="63" spans="1:12" ht="19.5" customHeight="1" x14ac:dyDescent="0.25">
      <c r="A63" s="36" t="s">
        <v>85</v>
      </c>
      <c r="B63" s="134"/>
      <c r="C63" s="127"/>
      <c r="D63" s="130"/>
      <c r="E63" s="9" t="s">
        <v>19</v>
      </c>
      <c r="F63" s="9">
        <f>F61+F62</f>
        <v>2556.6</v>
      </c>
      <c r="G63" s="9">
        <f>G61+G62</f>
        <v>2556.6</v>
      </c>
      <c r="H63" s="117">
        <v>2556.6</v>
      </c>
      <c r="I63" s="118"/>
      <c r="J63" s="18">
        <v>0</v>
      </c>
      <c r="K63" s="9">
        <v>100</v>
      </c>
      <c r="L63" s="61"/>
    </row>
    <row r="64" spans="1:12" ht="48.75" customHeight="1" x14ac:dyDescent="0.25">
      <c r="A64" s="36" t="s">
        <v>86</v>
      </c>
      <c r="B64" s="87" t="s">
        <v>117</v>
      </c>
      <c r="C64" s="125" t="s">
        <v>73</v>
      </c>
      <c r="D64" s="128" t="s">
        <v>16</v>
      </c>
      <c r="E64" s="9" t="s">
        <v>23</v>
      </c>
      <c r="F64" s="9">
        <v>290.89999999999998</v>
      </c>
      <c r="G64" s="9">
        <v>290.89999999999998</v>
      </c>
      <c r="H64" s="117">
        <v>276.04000000000002</v>
      </c>
      <c r="I64" s="118"/>
      <c r="J64" s="18">
        <v>14.85</v>
      </c>
      <c r="K64" s="9">
        <v>94.88</v>
      </c>
      <c r="L64" s="183" t="s">
        <v>137</v>
      </c>
    </row>
    <row r="65" spans="1:13" ht="93.75" customHeight="1" x14ac:dyDescent="0.25">
      <c r="A65" s="36" t="s">
        <v>87</v>
      </c>
      <c r="B65" s="88"/>
      <c r="C65" s="126"/>
      <c r="D65" s="129"/>
      <c r="E65" s="9" t="s">
        <v>17</v>
      </c>
      <c r="F65" s="9">
        <v>381</v>
      </c>
      <c r="G65" s="12">
        <v>381</v>
      </c>
      <c r="H65" s="106">
        <v>381</v>
      </c>
      <c r="I65" s="107"/>
      <c r="J65" s="18">
        <v>0</v>
      </c>
      <c r="K65" s="9">
        <v>100</v>
      </c>
      <c r="L65" s="184"/>
    </row>
    <row r="66" spans="1:13" ht="18.75" customHeight="1" x14ac:dyDescent="0.25">
      <c r="A66" s="36" t="s">
        <v>93</v>
      </c>
      <c r="B66" s="88"/>
      <c r="C66" s="126"/>
      <c r="D66" s="130"/>
      <c r="E66" s="9" t="s">
        <v>19</v>
      </c>
      <c r="F66" s="9">
        <f>F64+F65</f>
        <v>671.9</v>
      </c>
      <c r="G66" s="12">
        <f>G64+G65</f>
        <v>671.9</v>
      </c>
      <c r="H66" s="106">
        <v>657</v>
      </c>
      <c r="I66" s="107"/>
      <c r="J66" s="18">
        <v>14.9</v>
      </c>
      <c r="K66" s="9">
        <v>97.78</v>
      </c>
      <c r="L66" s="185"/>
    </row>
    <row r="67" spans="1:13" ht="18.75" customHeight="1" x14ac:dyDescent="0.25">
      <c r="A67" s="36" t="s">
        <v>94</v>
      </c>
      <c r="B67" s="88"/>
      <c r="C67" s="126"/>
      <c r="D67" s="128" t="s">
        <v>107</v>
      </c>
      <c r="E67" s="9" t="s">
        <v>23</v>
      </c>
      <c r="F67" s="9">
        <v>127.6</v>
      </c>
      <c r="G67" s="12">
        <v>127.6</v>
      </c>
      <c r="H67" s="106">
        <v>127.6</v>
      </c>
      <c r="I67" s="107"/>
      <c r="J67" s="18">
        <v>0</v>
      </c>
      <c r="K67" s="9">
        <v>100</v>
      </c>
      <c r="L67" s="183" t="s">
        <v>128</v>
      </c>
    </row>
    <row r="68" spans="1:13" ht="71.25" customHeight="1" x14ac:dyDescent="0.25">
      <c r="A68" s="36" t="s">
        <v>96</v>
      </c>
      <c r="B68" s="89"/>
      <c r="C68" s="127"/>
      <c r="D68" s="130"/>
      <c r="E68" s="9" t="s">
        <v>19</v>
      </c>
      <c r="F68" s="9">
        <v>127.6</v>
      </c>
      <c r="G68" s="12">
        <v>127.6</v>
      </c>
      <c r="H68" s="106">
        <v>127.6</v>
      </c>
      <c r="I68" s="107"/>
      <c r="J68" s="18">
        <v>0</v>
      </c>
      <c r="K68" s="9">
        <v>100</v>
      </c>
      <c r="L68" s="185"/>
    </row>
    <row r="69" spans="1:13" ht="20.25" customHeight="1" x14ac:dyDescent="0.25">
      <c r="A69" s="35" t="s">
        <v>97</v>
      </c>
      <c r="B69" s="164"/>
      <c r="C69" s="135" t="s">
        <v>18</v>
      </c>
      <c r="D69" s="135"/>
      <c r="E69" s="24" t="s">
        <v>23</v>
      </c>
      <c r="F69" s="30">
        <v>2446</v>
      </c>
      <c r="G69" s="30">
        <v>2446</v>
      </c>
      <c r="H69" s="104">
        <v>2381.3000000000002</v>
      </c>
      <c r="I69" s="105"/>
      <c r="J69" s="18">
        <v>64.7</v>
      </c>
      <c r="K69" s="9">
        <v>97.35</v>
      </c>
      <c r="L69" s="63"/>
    </row>
    <row r="70" spans="1:13" ht="34.5" customHeight="1" x14ac:dyDescent="0.25">
      <c r="A70" s="36" t="s">
        <v>98</v>
      </c>
      <c r="B70" s="164"/>
      <c r="C70" s="135"/>
      <c r="D70" s="135"/>
      <c r="E70" s="24" t="s">
        <v>22</v>
      </c>
      <c r="F70" s="33">
        <f>F55+F62+F65</f>
        <v>3989</v>
      </c>
      <c r="G70" s="33">
        <f>G55+G62+G65</f>
        <v>3989</v>
      </c>
      <c r="H70" s="136">
        <v>3989</v>
      </c>
      <c r="I70" s="137"/>
      <c r="J70" s="18">
        <v>0</v>
      </c>
      <c r="K70" s="9">
        <v>100</v>
      </c>
      <c r="L70" s="20"/>
    </row>
    <row r="71" spans="1:13" ht="15.75" x14ac:dyDescent="0.25">
      <c r="A71" s="36" t="s">
        <v>99</v>
      </c>
      <c r="B71" s="164"/>
      <c r="C71" s="135"/>
      <c r="D71" s="135"/>
      <c r="E71" s="24" t="s">
        <v>19</v>
      </c>
      <c r="F71" s="33">
        <v>6435</v>
      </c>
      <c r="G71" s="33">
        <v>6435</v>
      </c>
      <c r="H71" s="136">
        <v>6370.3</v>
      </c>
      <c r="I71" s="137"/>
      <c r="J71" s="18">
        <v>64.7</v>
      </c>
      <c r="K71" s="9">
        <v>99.12</v>
      </c>
      <c r="L71" s="20"/>
    </row>
    <row r="72" spans="1:13" ht="15.75" x14ac:dyDescent="0.25">
      <c r="A72" s="36" t="s">
        <v>100</v>
      </c>
      <c r="B72" s="114"/>
      <c r="C72" s="189" t="s">
        <v>95</v>
      </c>
      <c r="D72" s="190"/>
      <c r="E72" s="44" t="s">
        <v>23</v>
      </c>
      <c r="F72" s="33">
        <f t="shared" ref="F72:G73" si="0">F69</f>
        <v>2446</v>
      </c>
      <c r="G72" s="33">
        <f t="shared" si="0"/>
        <v>2446</v>
      </c>
      <c r="H72" s="136">
        <v>2381.3000000000002</v>
      </c>
      <c r="I72" s="137"/>
      <c r="J72" s="18">
        <v>64.7</v>
      </c>
      <c r="K72" s="9">
        <v>97.7</v>
      </c>
      <c r="L72" s="20"/>
    </row>
    <row r="73" spans="1:13" ht="31.5" x14ac:dyDescent="0.25">
      <c r="A73" s="36" t="s">
        <v>101</v>
      </c>
      <c r="B73" s="115"/>
      <c r="C73" s="191"/>
      <c r="D73" s="192"/>
      <c r="E73" s="44" t="s">
        <v>17</v>
      </c>
      <c r="F73" s="33">
        <f t="shared" si="0"/>
        <v>3989</v>
      </c>
      <c r="G73" s="33">
        <f t="shared" si="0"/>
        <v>3989</v>
      </c>
      <c r="H73" s="136">
        <v>3989</v>
      </c>
      <c r="I73" s="137"/>
      <c r="J73" s="18">
        <v>0</v>
      </c>
      <c r="K73" s="9">
        <v>100</v>
      </c>
      <c r="L73" s="20"/>
    </row>
    <row r="74" spans="1:13" ht="15.75" x14ac:dyDescent="0.25">
      <c r="A74" s="36" t="s">
        <v>102</v>
      </c>
      <c r="B74" s="116"/>
      <c r="C74" s="193"/>
      <c r="D74" s="194"/>
      <c r="E74" s="44" t="s">
        <v>19</v>
      </c>
      <c r="F74" s="33">
        <v>6435</v>
      </c>
      <c r="G74" s="33">
        <v>6435</v>
      </c>
      <c r="H74" s="136">
        <v>6370.3</v>
      </c>
      <c r="I74" s="137"/>
      <c r="J74" s="18">
        <v>64.7</v>
      </c>
      <c r="K74" s="9">
        <v>98.99</v>
      </c>
      <c r="L74" s="20"/>
    </row>
    <row r="75" spans="1:13" ht="17.25" customHeight="1" x14ac:dyDescent="0.25">
      <c r="A75" s="36" t="s">
        <v>103</v>
      </c>
      <c r="B75" s="164"/>
      <c r="C75" s="186" t="s">
        <v>28</v>
      </c>
      <c r="D75" s="186"/>
      <c r="E75" s="51" t="s">
        <v>23</v>
      </c>
      <c r="F75" s="52">
        <v>6496</v>
      </c>
      <c r="G75" s="52">
        <f>G44+G69</f>
        <v>6496</v>
      </c>
      <c r="H75" s="187">
        <v>6431.3</v>
      </c>
      <c r="I75" s="188"/>
      <c r="J75" s="53">
        <v>64.7</v>
      </c>
      <c r="K75" s="31">
        <v>99.13</v>
      </c>
      <c r="L75" s="20"/>
    </row>
    <row r="76" spans="1:13" ht="33" customHeight="1" x14ac:dyDescent="0.25">
      <c r="A76" s="36" t="s">
        <v>104</v>
      </c>
      <c r="B76" s="164"/>
      <c r="C76" s="186"/>
      <c r="D76" s="186"/>
      <c r="E76" s="51" t="s">
        <v>22</v>
      </c>
      <c r="F76" s="52">
        <v>46788.800000000003</v>
      </c>
      <c r="G76" s="52">
        <v>46788.800000000003</v>
      </c>
      <c r="H76" s="187">
        <v>46788.4</v>
      </c>
      <c r="I76" s="188"/>
      <c r="J76" s="53">
        <v>0.4</v>
      </c>
      <c r="K76" s="31">
        <v>100</v>
      </c>
      <c r="L76" s="20"/>
      <c r="M76" s="26"/>
    </row>
    <row r="77" spans="1:13" ht="31.5" customHeight="1" x14ac:dyDescent="0.25">
      <c r="A77" s="36" t="s">
        <v>105</v>
      </c>
      <c r="B77" s="164"/>
      <c r="C77" s="186"/>
      <c r="D77" s="186"/>
      <c r="E77" s="51" t="s">
        <v>24</v>
      </c>
      <c r="F77" s="52">
        <v>12183.4</v>
      </c>
      <c r="G77" s="52">
        <v>12183.4</v>
      </c>
      <c r="H77" s="187">
        <v>11938.3</v>
      </c>
      <c r="I77" s="188"/>
      <c r="J77" s="53">
        <v>245.1</v>
      </c>
      <c r="K77" s="31">
        <v>98</v>
      </c>
      <c r="L77" s="20"/>
    </row>
    <row r="78" spans="1:13" ht="15" customHeight="1" x14ac:dyDescent="0.25">
      <c r="A78" s="36" t="s">
        <v>108</v>
      </c>
      <c r="B78" s="164"/>
      <c r="C78" s="186"/>
      <c r="D78" s="186"/>
      <c r="E78" s="51" t="s">
        <v>19</v>
      </c>
      <c r="F78" s="52">
        <f>SUM(F75:F77)</f>
        <v>65468.200000000004</v>
      </c>
      <c r="G78" s="52">
        <v>65468.2</v>
      </c>
      <c r="H78" s="187">
        <v>65158</v>
      </c>
      <c r="I78" s="188"/>
      <c r="J78" s="53">
        <v>310.2</v>
      </c>
      <c r="K78" s="31">
        <v>99.54</v>
      </c>
      <c r="L78" s="64"/>
    </row>
    <row r="79" spans="1:13" x14ac:dyDescent="0.25">
      <c r="B79" s="2"/>
      <c r="C79" s="2"/>
      <c r="D79" s="2"/>
      <c r="E79" s="2"/>
      <c r="F79" s="50"/>
      <c r="G79" s="50"/>
      <c r="H79" s="50"/>
      <c r="I79" s="50"/>
      <c r="J79" s="2"/>
      <c r="K79" s="2"/>
      <c r="L79" s="2"/>
    </row>
    <row r="80" spans="1:13" s="3" customFormat="1" ht="12.75" x14ac:dyDescent="0.2">
      <c r="B80" s="138" t="s">
        <v>29</v>
      </c>
      <c r="C80" s="138"/>
      <c r="D80" s="138"/>
      <c r="E80" s="138"/>
      <c r="F80" s="138"/>
      <c r="G80" s="138"/>
      <c r="H80" s="138"/>
      <c r="I80" s="138"/>
      <c r="J80" s="138"/>
      <c r="K80" s="138"/>
      <c r="L80" s="138"/>
    </row>
    <row r="81" spans="2:12" s="3" customFormat="1" ht="12.75" x14ac:dyDescent="0.2">
      <c r="B81" s="138" t="s">
        <v>129</v>
      </c>
      <c r="C81" s="138"/>
      <c r="D81" s="138"/>
      <c r="E81" s="138"/>
      <c r="F81" s="138"/>
      <c r="G81" s="138"/>
      <c r="H81" s="138"/>
      <c r="I81" s="138"/>
      <c r="J81" s="138"/>
      <c r="K81" s="138"/>
      <c r="L81" s="138"/>
    </row>
    <row r="82" spans="2:12" ht="18.75" x14ac:dyDescent="0.25">
      <c r="B82" s="139" t="s">
        <v>30</v>
      </c>
      <c r="C82" s="139"/>
      <c r="D82" s="139"/>
      <c r="E82" s="139"/>
      <c r="F82" s="139"/>
      <c r="G82" s="139"/>
      <c r="H82" s="139"/>
      <c r="I82" s="139"/>
      <c r="J82" s="139"/>
      <c r="K82" s="139"/>
      <c r="L82" s="139"/>
    </row>
  </sheetData>
  <mergeCells count="136">
    <mergeCell ref="C75:D78"/>
    <mergeCell ref="H75:I75"/>
    <mergeCell ref="H76:I76"/>
    <mergeCell ref="H77:I77"/>
    <mergeCell ref="H71:I71"/>
    <mergeCell ref="B72:B74"/>
    <mergeCell ref="B75:B78"/>
    <mergeCell ref="C72:D74"/>
    <mergeCell ref="H74:I74"/>
    <mergeCell ref="H78:I78"/>
    <mergeCell ref="H72:I72"/>
    <mergeCell ref="B69:B71"/>
    <mergeCell ref="H73:I73"/>
    <mergeCell ref="L57:L60"/>
    <mergeCell ref="L54:L56"/>
    <mergeCell ref="H60:I60"/>
    <mergeCell ref="B53:L53"/>
    <mergeCell ref="L61:L62"/>
    <mergeCell ref="H56:I56"/>
    <mergeCell ref="H64:I64"/>
    <mergeCell ref="D64:D66"/>
    <mergeCell ref="H66:I66"/>
    <mergeCell ref="D54:D56"/>
    <mergeCell ref="D59:D60"/>
    <mergeCell ref="D57:D58"/>
    <mergeCell ref="H58:I58"/>
    <mergeCell ref="H59:I59"/>
    <mergeCell ref="B64:B68"/>
    <mergeCell ref="C64:C68"/>
    <mergeCell ref="D67:D68"/>
    <mergeCell ref="H67:I67"/>
    <mergeCell ref="H68:I68"/>
    <mergeCell ref="L64:L66"/>
    <mergeCell ref="L67:L68"/>
    <mergeCell ref="H61:I61"/>
    <mergeCell ref="H62:I62"/>
    <mergeCell ref="H65:I65"/>
    <mergeCell ref="B4:L4"/>
    <mergeCell ref="B5:L5"/>
    <mergeCell ref="B6:L6"/>
    <mergeCell ref="B7:D7"/>
    <mergeCell ref="B9:D9"/>
    <mergeCell ref="J12:J13"/>
    <mergeCell ref="J11:K11"/>
    <mergeCell ref="H11:I13"/>
    <mergeCell ref="H41:I41"/>
    <mergeCell ref="H35:I35"/>
    <mergeCell ref="K12:K13"/>
    <mergeCell ref="B15:L15"/>
    <mergeCell ref="B16:L16"/>
    <mergeCell ref="B17:L17"/>
    <mergeCell ref="H39:I39"/>
    <mergeCell ref="B32:L32"/>
    <mergeCell ref="B10:K10"/>
    <mergeCell ref="L11:L13"/>
    <mergeCell ref="D28:D29"/>
    <mergeCell ref="H20:I20"/>
    <mergeCell ref="H26:I26"/>
    <mergeCell ref="H28:I28"/>
    <mergeCell ref="H29:I29"/>
    <mergeCell ref="L20:L27"/>
    <mergeCell ref="A11:A13"/>
    <mergeCell ref="A15:A16"/>
    <mergeCell ref="A18:A19"/>
    <mergeCell ref="A32:A33"/>
    <mergeCell ref="H36:I36"/>
    <mergeCell ref="H31:I31"/>
    <mergeCell ref="B11:B13"/>
    <mergeCell ref="C11:C13"/>
    <mergeCell ref="E11:E13"/>
    <mergeCell ref="F11:F13"/>
    <mergeCell ref="G11:G13"/>
    <mergeCell ref="B19:L19"/>
    <mergeCell ref="H14:I14"/>
    <mergeCell ref="H21:I21"/>
    <mergeCell ref="B26:B27"/>
    <mergeCell ref="C26:C27"/>
    <mergeCell ref="D26:D27"/>
    <mergeCell ref="H27:I27"/>
    <mergeCell ref="B28:B29"/>
    <mergeCell ref="C28:C29"/>
    <mergeCell ref="B18:L18"/>
    <mergeCell ref="D11:D13"/>
    <mergeCell ref="B30:B31"/>
    <mergeCell ref="C30:D31"/>
    <mergeCell ref="B80:L80"/>
    <mergeCell ref="B81:L81"/>
    <mergeCell ref="B82:L82"/>
    <mergeCell ref="A48:A49"/>
    <mergeCell ref="A50:A51"/>
    <mergeCell ref="A52:A53"/>
    <mergeCell ref="B20:B25"/>
    <mergeCell ref="C20:C25"/>
    <mergeCell ref="D22:D23"/>
    <mergeCell ref="D24:D25"/>
    <mergeCell ref="B33:L33"/>
    <mergeCell ref="D20:D21"/>
    <mergeCell ref="H22:I22"/>
    <mergeCell ref="H23:I23"/>
    <mergeCell ref="H24:I24"/>
    <mergeCell ref="H25:I25"/>
    <mergeCell ref="B48:L48"/>
    <mergeCell ref="H47:I47"/>
    <mergeCell ref="H44:I44"/>
    <mergeCell ref="H30:I30"/>
    <mergeCell ref="H38:I38"/>
    <mergeCell ref="H37:I37"/>
    <mergeCell ref="H46:I46"/>
    <mergeCell ref="H43:I43"/>
    <mergeCell ref="C61:C63"/>
    <mergeCell ref="D61:D63"/>
    <mergeCell ref="H63:I63"/>
    <mergeCell ref="B54:B60"/>
    <mergeCell ref="C54:C60"/>
    <mergeCell ref="H57:I57"/>
    <mergeCell ref="H54:I54"/>
    <mergeCell ref="B61:B63"/>
    <mergeCell ref="C69:D71"/>
    <mergeCell ref="H69:I69"/>
    <mergeCell ref="H70:I70"/>
    <mergeCell ref="B34:B37"/>
    <mergeCell ref="C34:C37"/>
    <mergeCell ref="D34:D37"/>
    <mergeCell ref="H34:I34"/>
    <mergeCell ref="B40:B43"/>
    <mergeCell ref="C40:D43"/>
    <mergeCell ref="H40:I40"/>
    <mergeCell ref="H55:I55"/>
    <mergeCell ref="C44:D47"/>
    <mergeCell ref="B44:B47"/>
    <mergeCell ref="H42:I42"/>
    <mergeCell ref="B51:L51"/>
    <mergeCell ref="B49:L49"/>
    <mergeCell ref="B50:L50"/>
    <mergeCell ref="H45:I45"/>
    <mergeCell ref="B52:L52"/>
  </mergeCells>
  <pageMargins left="0.51181102362204722" right="0.31496062992125984" top="0.55118110236220474" bottom="0.35433070866141736" header="0" footer="0"/>
  <pageSetup paperSize="9" scale="84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topLeftCell="A25" workbookViewId="0">
      <selection activeCell="M33" sqref="M33"/>
    </sheetView>
  </sheetViews>
  <sheetFormatPr defaultRowHeight="15" x14ac:dyDescent="0.25"/>
  <cols>
    <col min="1" max="1" width="4.85546875" customWidth="1"/>
    <col min="2" max="2" width="18.5703125" customWidth="1"/>
    <col min="3" max="3" width="13.42578125" customWidth="1"/>
    <col min="4" max="4" width="14.140625" customWidth="1"/>
    <col min="5" max="5" width="15.28515625" customWidth="1"/>
    <col min="6" max="6" width="12" customWidth="1"/>
    <col min="7" max="7" width="11.140625" customWidth="1"/>
    <col min="8" max="8" width="10.28515625" customWidth="1"/>
    <col min="9" max="9" width="10.28515625" bestFit="1" customWidth="1"/>
    <col min="10" max="10" width="21" customWidth="1"/>
  </cols>
  <sheetData>
    <row r="1" spans="1:13" x14ac:dyDescent="0.25">
      <c r="K1" s="208" t="s">
        <v>138</v>
      </c>
      <c r="L1" s="208"/>
      <c r="M1" s="208"/>
    </row>
    <row r="2" spans="1:13" x14ac:dyDescent="0.25">
      <c r="K2" s="208" t="s">
        <v>139</v>
      </c>
      <c r="L2" s="208"/>
      <c r="M2" s="208"/>
    </row>
    <row r="3" spans="1:13" ht="15.75" x14ac:dyDescent="0.25">
      <c r="A3" s="165" t="s">
        <v>1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13" ht="15.75" x14ac:dyDescent="0.25">
      <c r="A4" s="165" t="s">
        <v>140</v>
      </c>
      <c r="B4" s="165"/>
      <c r="C4" s="165"/>
      <c r="D4" s="165"/>
      <c r="E4" s="165"/>
      <c r="F4" s="165"/>
      <c r="G4" s="165"/>
      <c r="H4" s="165"/>
      <c r="I4" s="165"/>
      <c r="J4" s="165"/>
    </row>
    <row r="5" spans="1:13" ht="15.75" x14ac:dyDescent="0.25">
      <c r="A5" s="165" t="s">
        <v>141</v>
      </c>
      <c r="B5" s="165"/>
      <c r="C5" s="165"/>
      <c r="D5" s="165"/>
      <c r="E5" s="165"/>
      <c r="F5" s="165"/>
      <c r="G5" s="165"/>
      <c r="H5" s="165"/>
      <c r="I5" s="165"/>
      <c r="J5" s="165"/>
    </row>
    <row r="6" spans="1:13" ht="15.75" x14ac:dyDescent="0.25">
      <c r="A6" s="166"/>
      <c r="B6" s="166"/>
      <c r="C6" s="166"/>
    </row>
    <row r="7" spans="1:13" ht="15.75" x14ac:dyDescent="0.25">
      <c r="A7" s="4" t="s">
        <v>4</v>
      </c>
      <c r="B7" s="4"/>
      <c r="C7" s="4"/>
      <c r="D7" s="4"/>
      <c r="E7" s="4"/>
      <c r="F7" s="4"/>
      <c r="G7" s="4"/>
      <c r="H7" s="4"/>
    </row>
    <row r="8" spans="1:13" ht="15.75" x14ac:dyDescent="0.25">
      <c r="A8" s="166"/>
      <c r="B8" s="166"/>
      <c r="C8" s="166"/>
    </row>
    <row r="9" spans="1:13" ht="17.25" customHeight="1" x14ac:dyDescent="0.25">
      <c r="A9" s="174" t="s">
        <v>148</v>
      </c>
      <c r="B9" s="174"/>
      <c r="C9" s="174"/>
      <c r="D9" s="174"/>
      <c r="E9" s="174"/>
      <c r="F9" s="174"/>
      <c r="G9" s="174"/>
      <c r="H9" s="174"/>
      <c r="I9" s="174"/>
    </row>
    <row r="10" spans="1:13" ht="15" customHeight="1" x14ac:dyDescent="0.25">
      <c r="A10" s="195" t="s">
        <v>133</v>
      </c>
      <c r="B10" s="195" t="s">
        <v>142</v>
      </c>
      <c r="C10" s="195" t="s">
        <v>33</v>
      </c>
      <c r="D10" s="160" t="s">
        <v>143</v>
      </c>
      <c r="E10" s="160" t="s">
        <v>144</v>
      </c>
      <c r="F10" s="160" t="s">
        <v>146</v>
      </c>
      <c r="G10" s="160"/>
      <c r="H10" s="167" t="s">
        <v>11</v>
      </c>
      <c r="I10" s="167"/>
      <c r="J10" s="160" t="s">
        <v>147</v>
      </c>
    </row>
    <row r="11" spans="1:13" x14ac:dyDescent="0.25">
      <c r="A11" s="195"/>
      <c r="B11" s="195"/>
      <c r="C11" s="195"/>
      <c r="D11" s="160"/>
      <c r="E11" s="160"/>
      <c r="F11" s="209" t="s">
        <v>145</v>
      </c>
      <c r="G11" s="209" t="s">
        <v>10</v>
      </c>
      <c r="H11" s="167" t="s">
        <v>149</v>
      </c>
      <c r="I11" s="167" t="s">
        <v>150</v>
      </c>
      <c r="J11" s="160"/>
    </row>
    <row r="12" spans="1:13" ht="64.5" customHeight="1" x14ac:dyDescent="0.25">
      <c r="A12" s="195"/>
      <c r="B12" s="195"/>
      <c r="C12" s="195"/>
      <c r="D12" s="160"/>
      <c r="E12" s="160"/>
      <c r="F12" s="210"/>
      <c r="G12" s="210"/>
      <c r="H12" s="167"/>
      <c r="I12" s="167"/>
      <c r="J12" s="160"/>
    </row>
    <row r="13" spans="1:13" x14ac:dyDescent="0.25">
      <c r="A13" s="19">
        <v>1</v>
      </c>
      <c r="B13" s="19">
        <v>2</v>
      </c>
      <c r="C13" s="19">
        <v>3</v>
      </c>
      <c r="D13" s="19">
        <v>4</v>
      </c>
      <c r="E13" s="19">
        <v>5</v>
      </c>
      <c r="F13" s="19">
        <v>6</v>
      </c>
      <c r="G13" s="68">
        <v>7</v>
      </c>
      <c r="H13" s="68">
        <v>8</v>
      </c>
      <c r="I13" s="68">
        <v>9</v>
      </c>
      <c r="J13" s="68">
        <v>10</v>
      </c>
    </row>
    <row r="14" spans="1:13" ht="15.75" x14ac:dyDescent="0.25">
      <c r="A14" s="168" t="s">
        <v>14</v>
      </c>
      <c r="B14" s="169"/>
      <c r="C14" s="169"/>
      <c r="D14" s="169"/>
      <c r="E14" s="169"/>
      <c r="F14" s="169"/>
      <c r="G14" s="169"/>
      <c r="H14" s="169"/>
      <c r="I14" s="169"/>
      <c r="J14" s="170"/>
    </row>
    <row r="15" spans="1:13" ht="15.75" x14ac:dyDescent="0.25">
      <c r="A15" s="122" t="s">
        <v>15</v>
      </c>
      <c r="B15" s="123"/>
      <c r="C15" s="123"/>
      <c r="D15" s="123"/>
      <c r="E15" s="123"/>
      <c r="F15" s="123"/>
      <c r="G15" s="123"/>
      <c r="H15" s="123"/>
      <c r="I15" s="123"/>
      <c r="J15" s="124"/>
    </row>
    <row r="16" spans="1:13" ht="15.75" x14ac:dyDescent="0.25">
      <c r="A16" s="119" t="s">
        <v>31</v>
      </c>
      <c r="B16" s="120"/>
      <c r="C16" s="120"/>
      <c r="D16" s="120"/>
      <c r="E16" s="120"/>
      <c r="F16" s="120"/>
      <c r="G16" s="120"/>
      <c r="H16" s="120"/>
      <c r="I16" s="120"/>
      <c r="J16" s="121"/>
    </row>
    <row r="17" spans="1:10" ht="56.25" customHeight="1" x14ac:dyDescent="0.25">
      <c r="A17" s="71" t="s">
        <v>167</v>
      </c>
      <c r="B17" s="76" t="s">
        <v>151</v>
      </c>
      <c r="C17" s="69" t="s">
        <v>16</v>
      </c>
      <c r="D17" s="66" t="s">
        <v>163</v>
      </c>
      <c r="E17" s="77">
        <v>34</v>
      </c>
      <c r="F17" s="80">
        <v>35</v>
      </c>
      <c r="G17" s="65">
        <v>35</v>
      </c>
      <c r="H17" s="18">
        <v>0</v>
      </c>
      <c r="I17" s="43">
        <v>100</v>
      </c>
      <c r="J17" s="70"/>
    </row>
    <row r="18" spans="1:10" ht="90.75" customHeight="1" x14ac:dyDescent="0.25">
      <c r="A18" s="71" t="s">
        <v>168</v>
      </c>
      <c r="B18" s="76" t="s">
        <v>152</v>
      </c>
      <c r="C18" s="69" t="s">
        <v>16</v>
      </c>
      <c r="D18" s="66" t="s">
        <v>164</v>
      </c>
      <c r="E18" s="77">
        <v>5300</v>
      </c>
      <c r="F18" s="80">
        <v>5300</v>
      </c>
      <c r="G18" s="65">
        <v>5300</v>
      </c>
      <c r="H18" s="18">
        <v>0</v>
      </c>
      <c r="I18" s="43">
        <v>100</v>
      </c>
      <c r="J18" s="70"/>
    </row>
    <row r="19" spans="1:10" ht="107.25" customHeight="1" x14ac:dyDescent="0.25">
      <c r="A19" s="71" t="s">
        <v>169</v>
      </c>
      <c r="B19" s="76" t="s">
        <v>153</v>
      </c>
      <c r="C19" s="69" t="s">
        <v>16</v>
      </c>
      <c r="D19" s="66" t="s">
        <v>164</v>
      </c>
      <c r="E19" s="77">
        <v>1650</v>
      </c>
      <c r="F19" s="80">
        <v>1700</v>
      </c>
      <c r="G19" s="86">
        <v>1650</v>
      </c>
      <c r="H19" s="18">
        <v>-50</v>
      </c>
      <c r="I19" s="43">
        <v>97</v>
      </c>
      <c r="J19" s="70" t="s">
        <v>174</v>
      </c>
    </row>
    <row r="20" spans="1:10" ht="15.75" customHeight="1" x14ac:dyDescent="0.25">
      <c r="A20" s="87" t="s">
        <v>170</v>
      </c>
      <c r="B20" s="198" t="s">
        <v>155</v>
      </c>
      <c r="C20" s="114" t="s">
        <v>16</v>
      </c>
      <c r="D20" s="114" t="s">
        <v>165</v>
      </c>
      <c r="E20" s="196">
        <v>64</v>
      </c>
      <c r="F20" s="196">
        <v>65</v>
      </c>
      <c r="G20" s="202">
        <v>65</v>
      </c>
      <c r="H20" s="196">
        <v>0</v>
      </c>
      <c r="I20" s="204">
        <v>100</v>
      </c>
      <c r="J20" s="206"/>
    </row>
    <row r="21" spans="1:10" ht="176.25" customHeight="1" x14ac:dyDescent="0.25">
      <c r="A21" s="89"/>
      <c r="B21" s="199"/>
      <c r="C21" s="116"/>
      <c r="D21" s="116"/>
      <c r="E21" s="197"/>
      <c r="F21" s="197"/>
      <c r="G21" s="203"/>
      <c r="H21" s="197"/>
      <c r="I21" s="205"/>
      <c r="J21" s="207"/>
    </row>
    <row r="22" spans="1:10" ht="15.75" customHeight="1" x14ac:dyDescent="0.25">
      <c r="A22" s="87" t="s">
        <v>171</v>
      </c>
      <c r="B22" s="198" t="s">
        <v>156</v>
      </c>
      <c r="C22" s="114" t="s">
        <v>16</v>
      </c>
      <c r="D22" s="114" t="s">
        <v>165</v>
      </c>
      <c r="E22" s="196">
        <v>27</v>
      </c>
      <c r="F22" s="196">
        <v>28</v>
      </c>
      <c r="G22" s="200">
        <v>27</v>
      </c>
      <c r="H22" s="196">
        <v>0</v>
      </c>
      <c r="I22" s="204">
        <v>96.4</v>
      </c>
      <c r="J22" s="177" t="s">
        <v>174</v>
      </c>
    </row>
    <row r="23" spans="1:10" ht="89.25" customHeight="1" x14ac:dyDescent="0.25">
      <c r="A23" s="89"/>
      <c r="B23" s="199"/>
      <c r="C23" s="116"/>
      <c r="D23" s="116"/>
      <c r="E23" s="197"/>
      <c r="F23" s="197"/>
      <c r="G23" s="201"/>
      <c r="H23" s="197"/>
      <c r="I23" s="205"/>
      <c r="J23" s="179"/>
    </row>
    <row r="24" spans="1:10" ht="15.75" x14ac:dyDescent="0.25">
      <c r="A24" s="122" t="s">
        <v>20</v>
      </c>
      <c r="B24" s="123"/>
      <c r="C24" s="123"/>
      <c r="D24" s="123"/>
      <c r="E24" s="123"/>
      <c r="F24" s="123"/>
      <c r="G24" s="123"/>
      <c r="H24" s="123"/>
      <c r="I24" s="123"/>
      <c r="J24" s="124"/>
    </row>
    <row r="25" spans="1:10" ht="15.75" x14ac:dyDescent="0.25">
      <c r="A25" s="144" t="s">
        <v>48</v>
      </c>
      <c r="B25" s="145"/>
      <c r="C25" s="145"/>
      <c r="D25" s="145"/>
      <c r="E25" s="145"/>
      <c r="F25" s="145"/>
      <c r="G25" s="145"/>
      <c r="H25" s="145"/>
      <c r="I25" s="145"/>
      <c r="J25" s="146"/>
    </row>
    <row r="26" spans="1:10" ht="76.5" x14ac:dyDescent="0.25">
      <c r="A26" s="71" t="s">
        <v>167</v>
      </c>
      <c r="B26" s="76" t="s">
        <v>161</v>
      </c>
      <c r="C26" s="79" t="s">
        <v>16</v>
      </c>
      <c r="D26" s="69" t="s">
        <v>165</v>
      </c>
      <c r="E26" s="83">
        <v>1</v>
      </c>
      <c r="F26" s="83">
        <v>1</v>
      </c>
      <c r="G26" s="85">
        <v>1</v>
      </c>
      <c r="H26" s="78">
        <v>0</v>
      </c>
      <c r="I26" s="83">
        <v>1</v>
      </c>
      <c r="J26" s="59"/>
    </row>
    <row r="27" spans="1:10" ht="91.5" customHeight="1" x14ac:dyDescent="0.25">
      <c r="A27" s="71" t="s">
        <v>168</v>
      </c>
      <c r="B27" s="76" t="s">
        <v>154</v>
      </c>
      <c r="C27" s="79" t="s">
        <v>16</v>
      </c>
      <c r="D27" s="69" t="s">
        <v>165</v>
      </c>
      <c r="E27" s="83">
        <v>1</v>
      </c>
      <c r="F27" s="83">
        <v>1</v>
      </c>
      <c r="G27" s="85">
        <v>1</v>
      </c>
      <c r="H27" s="78">
        <v>0</v>
      </c>
      <c r="I27" s="83">
        <v>1</v>
      </c>
      <c r="J27" s="59"/>
    </row>
    <row r="28" spans="1:10" ht="51" x14ac:dyDescent="0.25">
      <c r="A28" s="71" t="s">
        <v>169</v>
      </c>
      <c r="B28" s="5" t="s">
        <v>162</v>
      </c>
      <c r="C28" s="79" t="s">
        <v>16</v>
      </c>
      <c r="D28" s="69" t="s">
        <v>165</v>
      </c>
      <c r="E28" s="9"/>
      <c r="F28" s="9"/>
      <c r="G28" s="67"/>
      <c r="H28" s="12"/>
      <c r="I28" s="9"/>
      <c r="J28" s="55"/>
    </row>
    <row r="29" spans="1:10" ht="15.75" x14ac:dyDescent="0.25">
      <c r="A29" s="211" t="s">
        <v>26</v>
      </c>
      <c r="B29" s="211"/>
      <c r="C29" s="211"/>
      <c r="D29" s="211"/>
      <c r="E29" s="211"/>
      <c r="F29" s="211"/>
      <c r="G29" s="211"/>
      <c r="H29" s="211"/>
      <c r="I29" s="211"/>
      <c r="J29" s="211"/>
    </row>
    <row r="30" spans="1:10" ht="15.75" x14ac:dyDescent="0.25">
      <c r="A30" s="211" t="s">
        <v>27</v>
      </c>
      <c r="B30" s="211"/>
      <c r="C30" s="211"/>
      <c r="D30" s="211"/>
      <c r="E30" s="211"/>
      <c r="F30" s="211"/>
      <c r="G30" s="211"/>
      <c r="H30" s="211"/>
      <c r="I30" s="211"/>
      <c r="J30" s="211"/>
    </row>
    <row r="31" spans="1:10" ht="15.75" x14ac:dyDescent="0.25">
      <c r="A31" s="122" t="s">
        <v>15</v>
      </c>
      <c r="B31" s="123"/>
      <c r="C31" s="123"/>
      <c r="D31" s="123"/>
      <c r="E31" s="123"/>
      <c r="F31" s="123"/>
      <c r="G31" s="123"/>
      <c r="H31" s="123"/>
      <c r="I31" s="123"/>
      <c r="J31" s="124"/>
    </row>
    <row r="32" spans="1:10" ht="15.75" x14ac:dyDescent="0.25">
      <c r="A32" s="119" t="s">
        <v>59</v>
      </c>
      <c r="B32" s="120"/>
      <c r="C32" s="120"/>
      <c r="D32" s="120"/>
      <c r="E32" s="120"/>
      <c r="F32" s="120"/>
      <c r="G32" s="120"/>
      <c r="H32" s="120"/>
      <c r="I32" s="120"/>
      <c r="J32" s="121"/>
    </row>
    <row r="33" spans="1:10" ht="102" x14ac:dyDescent="0.25">
      <c r="A33" s="71" t="s">
        <v>167</v>
      </c>
      <c r="B33" s="73" t="s">
        <v>157</v>
      </c>
      <c r="C33" s="74"/>
      <c r="D33" s="69" t="s">
        <v>164</v>
      </c>
      <c r="E33" s="78">
        <v>565</v>
      </c>
      <c r="F33" s="78">
        <v>479</v>
      </c>
      <c r="G33" s="78">
        <v>469</v>
      </c>
      <c r="H33" s="39">
        <v>-10</v>
      </c>
      <c r="I33" s="83">
        <v>0.97909999999999997</v>
      </c>
      <c r="J33" s="56" t="s">
        <v>175</v>
      </c>
    </row>
    <row r="34" spans="1:10" ht="76.5" x14ac:dyDescent="0.25">
      <c r="A34" s="71" t="s">
        <v>168</v>
      </c>
      <c r="B34" s="73" t="s">
        <v>158</v>
      </c>
      <c r="C34" s="75" t="s">
        <v>16</v>
      </c>
      <c r="D34" s="43" t="s">
        <v>164</v>
      </c>
      <c r="E34" s="77">
        <v>469</v>
      </c>
      <c r="F34" s="77">
        <v>426</v>
      </c>
      <c r="G34" s="81">
        <v>431</v>
      </c>
      <c r="H34" s="77">
        <v>5</v>
      </c>
      <c r="I34" s="84">
        <v>1.0117</v>
      </c>
      <c r="J34" s="56"/>
    </row>
    <row r="35" spans="1:10" ht="105.75" customHeight="1" x14ac:dyDescent="0.25">
      <c r="A35" s="72" t="s">
        <v>169</v>
      </c>
      <c r="B35" s="73" t="s">
        <v>159</v>
      </c>
      <c r="C35" s="75" t="s">
        <v>16</v>
      </c>
      <c r="D35" s="9" t="s">
        <v>164</v>
      </c>
      <c r="E35" s="78">
        <v>77</v>
      </c>
      <c r="F35" s="78">
        <v>48</v>
      </c>
      <c r="G35" s="82">
        <v>32</v>
      </c>
      <c r="H35" s="77">
        <v>-16</v>
      </c>
      <c r="I35" s="83">
        <v>0.66669999999999996</v>
      </c>
      <c r="J35" s="56" t="s">
        <v>166</v>
      </c>
    </row>
    <row r="36" spans="1:10" ht="135.75" customHeight="1" x14ac:dyDescent="0.25">
      <c r="A36" s="72" t="s">
        <v>170</v>
      </c>
      <c r="B36" s="73" t="s">
        <v>160</v>
      </c>
      <c r="C36" s="75" t="s">
        <v>16</v>
      </c>
      <c r="D36" s="9" t="s">
        <v>164</v>
      </c>
      <c r="E36" s="78">
        <v>14</v>
      </c>
      <c r="F36" s="78">
        <v>5</v>
      </c>
      <c r="G36" s="82">
        <v>6</v>
      </c>
      <c r="H36" s="77">
        <v>1</v>
      </c>
      <c r="I36" s="83">
        <v>1.2</v>
      </c>
      <c r="J36" s="56" t="s">
        <v>172</v>
      </c>
    </row>
    <row r="37" spans="1:10" x14ac:dyDescent="0.25">
      <c r="A37" s="2"/>
      <c r="B37" s="2"/>
      <c r="C37" s="2"/>
      <c r="D37" s="2"/>
      <c r="E37" s="50"/>
      <c r="F37" s="50"/>
      <c r="G37" s="50"/>
      <c r="H37" s="2"/>
      <c r="I37" s="2"/>
      <c r="J37" s="2"/>
    </row>
    <row r="38" spans="1:10" x14ac:dyDescent="0.25">
      <c r="A38" s="138" t="s">
        <v>29</v>
      </c>
      <c r="B38" s="138"/>
      <c r="C38" s="138"/>
      <c r="D38" s="138"/>
      <c r="E38" s="138"/>
      <c r="F38" s="138"/>
      <c r="G38" s="138"/>
      <c r="H38" s="138"/>
      <c r="I38" s="138"/>
      <c r="J38" s="138"/>
    </row>
    <row r="39" spans="1:10" x14ac:dyDescent="0.25">
      <c r="A39" s="138" t="s">
        <v>173</v>
      </c>
      <c r="B39" s="138"/>
      <c r="C39" s="138"/>
      <c r="D39" s="138"/>
      <c r="E39" s="138"/>
      <c r="F39" s="138"/>
      <c r="G39" s="138"/>
      <c r="H39" s="138"/>
      <c r="I39" s="138"/>
      <c r="J39" s="138"/>
    </row>
    <row r="40" spans="1:10" ht="18.75" x14ac:dyDescent="0.25">
      <c r="A40" s="139" t="s">
        <v>30</v>
      </c>
      <c r="B40" s="139"/>
      <c r="C40" s="139"/>
      <c r="D40" s="139"/>
      <c r="E40" s="139"/>
      <c r="F40" s="139"/>
      <c r="G40" s="139"/>
      <c r="H40" s="139"/>
      <c r="I40" s="139"/>
      <c r="J40" s="139"/>
    </row>
  </sheetData>
  <mergeCells count="52">
    <mergeCell ref="A39:J39"/>
    <mergeCell ref="A40:J40"/>
    <mergeCell ref="K1:M1"/>
    <mergeCell ref="K2:M2"/>
    <mergeCell ref="F10:G10"/>
    <mergeCell ref="F11:F12"/>
    <mergeCell ref="G11:G12"/>
    <mergeCell ref="A29:J29"/>
    <mergeCell ref="A30:J30"/>
    <mergeCell ref="A31:J31"/>
    <mergeCell ref="A32:J32"/>
    <mergeCell ref="A24:J24"/>
    <mergeCell ref="A25:J25"/>
    <mergeCell ref="A20:A21"/>
    <mergeCell ref="B20:B21"/>
    <mergeCell ref="D22:D23"/>
    <mergeCell ref="A22:A23"/>
    <mergeCell ref="B22:B23"/>
    <mergeCell ref="C22:C23"/>
    <mergeCell ref="D20:D21"/>
    <mergeCell ref="A38:J38"/>
    <mergeCell ref="E22:E23"/>
    <mergeCell ref="F22:F23"/>
    <mergeCell ref="G22:G23"/>
    <mergeCell ref="H22:H23"/>
    <mergeCell ref="J22:J23"/>
    <mergeCell ref="G20:G21"/>
    <mergeCell ref="H20:H21"/>
    <mergeCell ref="I20:I21"/>
    <mergeCell ref="J20:J21"/>
    <mergeCell ref="I22:I23"/>
    <mergeCell ref="E20:E21"/>
    <mergeCell ref="F20:F21"/>
    <mergeCell ref="A14:J14"/>
    <mergeCell ref="A15:J15"/>
    <mergeCell ref="A16:J16"/>
    <mergeCell ref="C20:C21"/>
    <mergeCell ref="H10:I10"/>
    <mergeCell ref="J10:J12"/>
    <mergeCell ref="H11:H12"/>
    <mergeCell ref="I11:I12"/>
    <mergeCell ref="A10:A12"/>
    <mergeCell ref="B10:B12"/>
    <mergeCell ref="C10:C12"/>
    <mergeCell ref="D10:D12"/>
    <mergeCell ref="E10:E12"/>
    <mergeCell ref="A9:I9"/>
    <mergeCell ref="A3:J3"/>
    <mergeCell ref="A4:J4"/>
    <mergeCell ref="A5:J5"/>
    <mergeCell ref="A6:C6"/>
    <mergeCell ref="A8:C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деньги</vt:lpstr>
      <vt:lpstr>показатели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2019-03-15T04:31:49Z</dcterms:modified>
</cp:coreProperties>
</file>