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8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E20" i="1"/>
  <c r="E18"/>
  <c r="E22" l="1"/>
  <c r="E24" s="1"/>
  <c r="G22"/>
  <c r="F22"/>
  <c r="F24" s="1"/>
  <c r="I20"/>
  <c r="H20"/>
  <c r="G19"/>
  <c r="F19"/>
  <c r="E19"/>
  <c r="I18"/>
  <c r="H18"/>
  <c r="G17"/>
  <c r="F17"/>
  <c r="E17"/>
  <c r="I16"/>
  <c r="H16"/>
  <c r="G15"/>
  <c r="F15"/>
  <c r="E15"/>
  <c r="H22" l="1"/>
  <c r="F21"/>
  <c r="F23" s="1"/>
  <c r="E21"/>
  <c r="E23" s="1"/>
  <c r="I15"/>
  <c r="G2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<sst xmlns="http://schemas.openxmlformats.org/spreadsheetml/2006/main" count="56" uniqueCount="44">
  <si>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</si>
  <si>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</si>
  <si>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</si>
  <si>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</si>
  <si>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</si>
  <si>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</si>
  <si>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</si>
  <si>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</si>
  <si>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</si>
  <si>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</si>
  <si>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</si>
  <si>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</si>
  <si>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</si>
  <si>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</si>
  <si>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</si>
  <si>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</si>
  <si>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</si>
  <si>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</si>
  <si>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</si>
  <si>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</si>
  <si>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</si>
  <si>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</si>
  <si>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</si>
  <si>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</si>
  <si>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</si>
  <si>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</si>
  <si>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</si>
  <si>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</si>
  <si>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</si>
  <si>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</si>
  <si>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</si>
  <si>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 xml:space="preserve">Приложение
к письму Департамента финансов 
администрации города Югорска 
от ________ №_______    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</si>
  <si>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</si>
  <si>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Муллабаева Е.А.</t>
  </si>
  <si>
    <t>Мальцева И.Ю.</t>
  </si>
  <si>
    <t>Наименование мероприятия</t>
  </si>
  <si>
    <t>Результаты реализации муниципальной программы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</si>
  <si>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 отсутствует, что подтверждается информацией, отраженной в долговой книге муниципального образования.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</si>
  <si>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</si>
  <si>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апреля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2017</t>
    </r>
    <r>
      <rPr>
        <b/>
        <sz val="18"/>
        <color theme="1"/>
        <rFont val="Times New Roman"/>
        <family val="1"/>
        <charset val="204"/>
      </rPr>
      <t xml:space="preserve"> года</t>
    </r>
  </si>
  <si>
    <t xml:space="preserve">Осуществлялось совершенствование нормативного правового регулирования в сфере бюджетных правоотношений в городе Югорске.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2016 год. Подготовлен и представлен в Думу города Югорска и контрольно-счетную палату города Югорска отчет об исполнении бюджета города Югорска за 2016 год и пояснительная записка к нему.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Югорска. </t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</si>
  <si>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</si>
  <si>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</si>
  <si>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t>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 zakupki.gov.ru., кроме того размещалась информация о деятельности департамента финансов на официальном сайте администрации города Югорска www. adm.ugorsk.ru. Подготовлен и размещен на официальном сайте администрации  города Югорска www. adm.ugorsk.ru проект отчета об исполнении бюджета города Югорска за 2016 год в доступной для граждан форме. Заключен муниципальный контракт на техническое сопровождение програмных продуктов АС "Бюджет", АС "УРМ" на 2017 год.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</si>
</sst>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A19" zoomScale="73" zoomScaleNormal="100" zoomScaleSheetLayoutView="73" workbookViewId="0">
      <selection activeCell="J21" sqref="J21"/>
    </sheetView>
  </sheetViews>
  <sheetFormatPr defaultColWidth="9.109375" defaultRowHeight="23.4"/>
  <cols>
    <col min="1" max="1" width="4.6640625" style="1" customWidth="1"/>
    <col min="2" max="2" width="31.33203125" style="1" customWidth="1"/>
    <col min="3" max="3" width="20.5546875" style="1" customWidth="1"/>
    <col min="4" max="4" width="18.88671875" style="1" customWidth="1"/>
    <col min="5" max="5" width="20.44140625" style="1" customWidth="1"/>
    <col min="6" max="6" width="16" style="1" customWidth="1"/>
    <col min="7" max="7" width="18.33203125" style="1" customWidth="1"/>
    <col min="8" max="8" width="20.33203125" style="1" customWidth="1"/>
    <col min="9" max="9" width="21.44140625" style="1" customWidth="1"/>
    <col min="10" max="10" width="98.5546875" style="1" customWidth="1"/>
    <col min="11" max="16384" width="9.109375" style="1"/>
  </cols>
  <sheetData>
    <row r="1" spans="1:10" ht="75.7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>
      <c r="A6" s="44" t="s">
        <v>15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44" t="s">
        <v>17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>
      <c r="A9" s="3"/>
    </row>
    <row r="10" spans="1:10" ht="24.75" customHeight="1">
      <c r="A10" s="33" t="s">
        <v>0</v>
      </c>
      <c r="B10" s="33" t="s">
        <v>35</v>
      </c>
      <c r="C10" s="33" t="s">
        <v>5</v>
      </c>
      <c r="D10" s="33" t="s">
        <v>1</v>
      </c>
      <c r="E10" s="33" t="s">
        <v>10</v>
      </c>
      <c r="F10" s="33" t="s">
        <v>11</v>
      </c>
      <c r="G10" s="33" t="s">
        <v>12</v>
      </c>
      <c r="H10" s="33" t="s">
        <v>13</v>
      </c>
      <c r="I10" s="33"/>
      <c r="J10" s="33" t="s">
        <v>36</v>
      </c>
    </row>
    <row r="11" spans="1:10" ht="119.25" customHeight="1">
      <c r="A11" s="33"/>
      <c r="B11" s="33"/>
      <c r="C11" s="33"/>
      <c r="D11" s="33"/>
      <c r="E11" s="33"/>
      <c r="F11" s="33"/>
      <c r="G11" s="33"/>
      <c r="H11" s="4" t="s">
        <v>18</v>
      </c>
      <c r="I11" s="4" t="s">
        <v>19</v>
      </c>
      <c r="J11" s="33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63.75" customHeight="1">
      <c r="A14" s="39" t="s">
        <v>32</v>
      </c>
      <c r="B14" s="40"/>
      <c r="C14" s="40"/>
      <c r="D14" s="40"/>
      <c r="E14" s="40"/>
      <c r="F14" s="40"/>
      <c r="G14" s="40"/>
      <c r="H14" s="40"/>
      <c r="I14" s="40"/>
      <c r="J14" s="41"/>
    </row>
    <row r="15" spans="1:10" ht="85.5" customHeight="1">
      <c r="A15" s="21">
        <v>1</v>
      </c>
      <c r="B15" s="34" t="s">
        <v>28</v>
      </c>
      <c r="C15" s="35" t="s">
        <v>7</v>
      </c>
      <c r="D15" s="6" t="s">
        <v>2</v>
      </c>
      <c r="E15" s="7">
        <f>E16</f>
        <v>33300</v>
      </c>
      <c r="F15" s="7">
        <f>F16</f>
        <v>33300</v>
      </c>
      <c r="G15" s="7">
        <f>G16</f>
        <v>11485.7</v>
      </c>
      <c r="H15" s="8">
        <f>G15-F15</f>
        <v>-21814.3</v>
      </c>
      <c r="I15" s="8">
        <f>G15/F15*100</f>
        <v>34.491591591591593</v>
      </c>
      <c r="J15" s="29" t="s">
        <v>40</v>
      </c>
    </row>
    <row r="16" spans="1:10" ht="285.60000000000002" customHeight="1">
      <c r="A16" s="21"/>
      <c r="B16" s="34"/>
      <c r="C16" s="35"/>
      <c r="D16" s="6" t="s">
        <v>8</v>
      </c>
      <c r="E16" s="7">
        <v>33300</v>
      </c>
      <c r="F16" s="7">
        <v>33300</v>
      </c>
      <c r="G16" s="7">
        <v>11485.7</v>
      </c>
      <c r="H16" s="8">
        <f>G16-F16</f>
        <v>-21814.3</v>
      </c>
      <c r="I16" s="8">
        <f>G16/F16*100</f>
        <v>34.491591591591593</v>
      </c>
      <c r="J16" s="30"/>
    </row>
    <row r="17" spans="1:10" ht="57" customHeight="1">
      <c r="A17" s="21">
        <v>2</v>
      </c>
      <c r="B17" s="34" t="s">
        <v>29</v>
      </c>
      <c r="C17" s="22" t="s">
        <v>7</v>
      </c>
      <c r="D17" s="9" t="s">
        <v>2</v>
      </c>
      <c r="E17" s="7">
        <f>E18</f>
        <v>39000</v>
      </c>
      <c r="F17" s="7">
        <f>F18</f>
        <v>39000</v>
      </c>
      <c r="G17" s="7">
        <f>G18</f>
        <v>5335.2</v>
      </c>
      <c r="H17" s="8">
        <f t="shared" ref="H17:H18" si="0">G17-F17</f>
        <v>-33664.800000000003</v>
      </c>
      <c r="I17" s="8">
        <f t="shared" ref="I17:I18" si="1">G17/F17*100</f>
        <v>13.68</v>
      </c>
      <c r="J17" s="31" t="s">
        <v>37</v>
      </c>
    </row>
    <row r="18" spans="1:10" ht="87.75" customHeight="1">
      <c r="A18" s="21"/>
      <c r="B18" s="34"/>
      <c r="C18" s="22"/>
      <c r="D18" s="9" t="s">
        <v>8</v>
      </c>
      <c r="E18" s="7">
        <f>F18</f>
        <v>39000</v>
      </c>
      <c r="F18" s="7">
        <v>39000</v>
      </c>
      <c r="G18" s="7">
        <v>5335.2</v>
      </c>
      <c r="H18" s="8">
        <f t="shared" si="0"/>
        <v>-33664.800000000003</v>
      </c>
      <c r="I18" s="8">
        <f t="shared" si="1"/>
        <v>13.68</v>
      </c>
      <c r="J18" s="32"/>
    </row>
    <row r="19" spans="1:10" ht="127.5" customHeight="1">
      <c r="A19" s="21">
        <v>3</v>
      </c>
      <c r="B19" s="34" t="s">
        <v>30</v>
      </c>
      <c r="C19" s="22" t="s">
        <v>7</v>
      </c>
      <c r="D19" s="9" t="s">
        <v>2</v>
      </c>
      <c r="E19" s="7">
        <f>E20</f>
        <v>3940</v>
      </c>
      <c r="F19" s="7">
        <f>F20</f>
        <v>3940</v>
      </c>
      <c r="G19" s="7">
        <f>G20</f>
        <v>1082.3</v>
      </c>
      <c r="H19" s="8">
        <f t="shared" ref="H19:H20" si="2">G19-F19</f>
        <v>-2857.7</v>
      </c>
      <c r="I19" s="8">
        <f t="shared" ref="I19:I20" si="3">G19/F19*100</f>
        <v>27.469543147208121</v>
      </c>
      <c r="J19" s="31" t="s">
        <v>43</v>
      </c>
    </row>
    <row r="20" spans="1:10" ht="179.4" customHeight="1">
      <c r="A20" s="21"/>
      <c r="B20" s="34"/>
      <c r="C20" s="22"/>
      <c r="D20" s="9" t="s">
        <v>8</v>
      </c>
      <c r="E20" s="7">
        <f>F20</f>
        <v>3940</v>
      </c>
      <c r="F20" s="7">
        <v>3940</v>
      </c>
      <c r="G20" s="7">
        <v>1082.3</v>
      </c>
      <c r="H20" s="8">
        <f t="shared" si="2"/>
        <v>-2857.7</v>
      </c>
      <c r="I20" s="8">
        <f t="shared" si="3"/>
        <v>27.469543147208121</v>
      </c>
      <c r="J20" s="32"/>
    </row>
    <row r="21" spans="1:10">
      <c r="A21" s="21"/>
      <c r="B21" s="19" t="s">
        <v>3</v>
      </c>
      <c r="C21" s="22"/>
      <c r="D21" s="9" t="s">
        <v>2</v>
      </c>
      <c r="E21" s="7">
        <f>E19+E17+E15</f>
        <v>76240</v>
      </c>
      <c r="F21" s="7">
        <f t="shared" ref="F21:G21" si="4">F19+F17+F15</f>
        <v>76240</v>
      </c>
      <c r="G21" s="7">
        <f t="shared" si="4"/>
        <v>17903.2</v>
      </c>
      <c r="H21" s="8">
        <f t="shared" ref="H21:H24" si="5">G21-F21</f>
        <v>-58336.800000000003</v>
      </c>
      <c r="I21" s="8">
        <f t="shared" ref="I21:I24" si="6">G21/F21*100</f>
        <v>23.482686253934943</v>
      </c>
      <c r="J21" s="9"/>
    </row>
    <row r="22" spans="1:10" ht="45.6">
      <c r="A22" s="21"/>
      <c r="B22" s="20"/>
      <c r="C22" s="22"/>
      <c r="D22" s="9" t="s">
        <v>8</v>
      </c>
      <c r="E22" s="7">
        <f>E20+E18+E16</f>
        <v>76240</v>
      </c>
      <c r="F22" s="7">
        <f t="shared" ref="F22:G22" si="7">F20+F18+F16</f>
        <v>76240</v>
      </c>
      <c r="G22" s="7">
        <f t="shared" si="7"/>
        <v>17903.2</v>
      </c>
      <c r="H22" s="8">
        <f t="shared" si="5"/>
        <v>-58336.800000000003</v>
      </c>
      <c r="I22" s="8">
        <f t="shared" si="6"/>
        <v>23.482686253934943</v>
      </c>
      <c r="J22" s="9"/>
    </row>
    <row r="23" spans="1:10">
      <c r="A23" s="23" t="s">
        <v>9</v>
      </c>
      <c r="B23" s="24"/>
      <c r="C23" s="25"/>
      <c r="D23" s="9" t="s">
        <v>2</v>
      </c>
      <c r="E23" s="7">
        <f>E21</f>
        <v>76240</v>
      </c>
      <c r="F23" s="7">
        <f t="shared" ref="F23:G23" si="8">F21</f>
        <v>76240</v>
      </c>
      <c r="G23" s="7">
        <f t="shared" si="8"/>
        <v>17903.2</v>
      </c>
      <c r="H23" s="8">
        <f t="shared" si="5"/>
        <v>-58336.800000000003</v>
      </c>
      <c r="I23" s="8">
        <f t="shared" si="6"/>
        <v>23.482686253934943</v>
      </c>
      <c r="J23" s="9"/>
    </row>
    <row r="24" spans="1:10" ht="45.6">
      <c r="A24" s="26"/>
      <c r="B24" s="27"/>
      <c r="C24" s="28"/>
      <c r="D24" s="9" t="s">
        <v>8</v>
      </c>
      <c r="E24" s="7">
        <f>E22</f>
        <v>76240</v>
      </c>
      <c r="F24" s="7">
        <f t="shared" ref="F24:G24" si="9">F22</f>
        <v>76240</v>
      </c>
      <c r="G24" s="7">
        <f t="shared" si="9"/>
        <v>17903.2</v>
      </c>
      <c r="H24" s="8">
        <f t="shared" si="5"/>
        <v>-58336.800000000003</v>
      </c>
      <c r="I24" s="8">
        <f t="shared" si="6"/>
        <v>23.482686253934943</v>
      </c>
      <c r="J24" s="9"/>
    </row>
    <row r="25" spans="1:10">
      <c r="A25" s="21" t="s">
        <v>4</v>
      </c>
      <c r="B25" s="21"/>
      <c r="C25" s="21"/>
      <c r="D25" s="21"/>
      <c r="E25" s="7"/>
      <c r="F25" s="7"/>
      <c r="G25" s="7"/>
      <c r="H25" s="10"/>
      <c r="I25" s="10"/>
      <c r="J25" s="5"/>
    </row>
    <row r="26" spans="1:10" ht="46.5" customHeight="1">
      <c r="A26" s="16" t="s">
        <v>41</v>
      </c>
      <c r="B26" s="17"/>
      <c r="C26" s="17"/>
      <c r="D26" s="18"/>
      <c r="E26" s="7">
        <f t="shared" ref="E26:G26" si="10">E24</f>
        <v>76240</v>
      </c>
      <c r="F26" s="7">
        <f t="shared" si="10"/>
        <v>76240</v>
      </c>
      <c r="G26" s="7">
        <f t="shared" si="10"/>
        <v>17903.2</v>
      </c>
      <c r="H26" s="8">
        <f t="shared" ref="H26" si="11">G26-F26</f>
        <v>-58336.800000000003</v>
      </c>
      <c r="I26" s="8">
        <f t="shared" ref="I26" si="12">G26/F26*100</f>
        <v>23.482686253934943</v>
      </c>
      <c r="J26" s="5"/>
    </row>
    <row r="28" spans="1:10" ht="45.75" customHeight="1">
      <c r="B28" s="38" t="s">
        <v>16</v>
      </c>
      <c r="C28" s="38"/>
      <c r="D28" s="38"/>
      <c r="E28" s="37" t="s">
        <v>34</v>
      </c>
      <c r="F28" s="37"/>
      <c r="G28" s="11" t="s">
        <v>27</v>
      </c>
    </row>
    <row r="29" spans="1:10">
      <c r="B29" s="36" t="s">
        <v>20</v>
      </c>
      <c r="C29" s="36"/>
      <c r="D29" s="36"/>
      <c r="E29" s="36" t="s">
        <v>21</v>
      </c>
      <c r="F29" s="36"/>
      <c r="G29" s="12" t="s">
        <v>22</v>
      </c>
    </row>
    <row r="30" spans="1:10" hidden="1"/>
    <row r="32" spans="1:10">
      <c r="B32" s="13" t="s">
        <v>33</v>
      </c>
      <c r="C32" s="11" t="s">
        <v>24</v>
      </c>
      <c r="D32" s="13" t="s">
        <v>26</v>
      </c>
    </row>
    <row r="33" spans="1:4" ht="68.400000000000006">
      <c r="B33" s="14" t="s">
        <v>23</v>
      </c>
      <c r="C33" s="3" t="s">
        <v>22</v>
      </c>
      <c r="D33" s="3" t="s">
        <v>25</v>
      </c>
    </row>
    <row r="35" spans="1:4">
      <c r="A35" s="45" t="s">
        <v>42</v>
      </c>
      <c r="B35" s="45"/>
      <c r="C35" s="46">
        <v>42839</v>
      </c>
    </row>
  </sheetData>
  <mergeCells count="41"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</mergeCells>
  <pageMargins left="0.27559055118110237" right="0.23622047244094491" top="0.19685039370078741" bottom="0.27559055118110237" header="0.31496062992125984" footer="0.15748031496062992"/>
  <pageSetup paperSize="9" scale="52" fitToHeight="0" orientation="landscape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Сафина Юлия Рифатовна</cp:lastModifiedBy>
  <cp:lastPrinted>2017-04-13T12:18:58Z</cp:lastPrinted>
  <dcterms:created xsi:type="dcterms:W3CDTF">2013-08-08T12:02:55Z</dcterms:created>
  <dcterms:modified xsi:type="dcterms:W3CDTF">2017-04-14T05:01:05Z</dcterms:modified>
</cp:coreProperties>
</file>